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495" windowWidth="23655" windowHeight="9405"/>
  </bookViews>
  <sheets>
    <sheet name="Копытные" sheetId="1" r:id="rId1"/>
    <sheet name="Пушные" sheetId="2" r:id="rId2"/>
    <sheet name="Пушные 2 " sheetId="3" r:id="rId3"/>
    <sheet name="Пушные 3 " sheetId="4" r:id="rId4"/>
  </sheets>
  <definedNames>
    <definedName name="_xlnm.Print_Titles" localSheetId="0">Копытные!$18:$20</definedName>
    <definedName name="_xlnm.Print_Titles" localSheetId="1">Пушные!$1:$3</definedName>
    <definedName name="_xlnm.Print_Titles" localSheetId="2">'Пушные 2 '!$1:$3</definedName>
    <definedName name="_xlnm.Print_Area" localSheetId="0">Копытные!$A$1:$S$248</definedName>
    <definedName name="_xlnm.Print_Area" localSheetId="1">Пушные!$A$1:$X$241</definedName>
    <definedName name="_xlnm.Print_Area" localSheetId="2">'Пушные 2 '!$A$1:$X$240</definedName>
  </definedNames>
  <calcPr calcId="125725"/>
</workbook>
</file>

<file path=xl/calcChain.xml><?xml version="1.0" encoding="utf-8"?>
<calcChain xmlns="http://schemas.openxmlformats.org/spreadsheetml/2006/main">
  <c r="F4" i="3"/>
  <c r="G4"/>
  <c r="N4"/>
  <c r="I4"/>
  <c r="C176" i="1"/>
  <c r="N94" i="3" l="1"/>
  <c r="N75"/>
  <c r="N40"/>
  <c r="N59"/>
  <c r="N48"/>
  <c r="N32"/>
  <c r="N23"/>
  <c r="N5"/>
  <c r="N69"/>
  <c r="N81" l="1"/>
  <c r="C207" i="2"/>
  <c r="E207"/>
  <c r="G207"/>
  <c r="J207"/>
  <c r="L207"/>
  <c r="M207"/>
  <c r="N207"/>
  <c r="P207"/>
  <c r="W207"/>
  <c r="J81"/>
  <c r="J74"/>
  <c r="J68"/>
  <c r="J58"/>
  <c r="J47"/>
  <c r="J40"/>
  <c r="J32"/>
  <c r="J23"/>
  <c r="J5"/>
  <c r="N81"/>
  <c r="N74"/>
  <c r="N68"/>
  <c r="N58"/>
  <c r="N47"/>
  <c r="N40"/>
  <c r="N32"/>
  <c r="N23"/>
  <c r="N5"/>
  <c r="G94" i="3"/>
  <c r="F94"/>
  <c r="G75"/>
  <c r="F75"/>
  <c r="G40"/>
  <c r="F40"/>
  <c r="F153"/>
  <c r="G153"/>
  <c r="F147"/>
  <c r="G147"/>
  <c r="W48"/>
  <c r="F183"/>
  <c r="G183"/>
  <c r="H183"/>
  <c r="I183"/>
  <c r="N183"/>
  <c r="W183"/>
  <c r="D183"/>
  <c r="F169"/>
  <c r="G169"/>
  <c r="H169"/>
  <c r="I169"/>
  <c r="N169"/>
  <c r="W169"/>
  <c r="D169"/>
  <c r="F165"/>
  <c r="G165"/>
  <c r="H165"/>
  <c r="I165"/>
  <c r="N165"/>
  <c r="W165"/>
  <c r="D165"/>
  <c r="F159"/>
  <c r="G159"/>
  <c r="H159"/>
  <c r="I159"/>
  <c r="N159"/>
  <c r="W159"/>
  <c r="D159"/>
  <c r="F142"/>
  <c r="G142"/>
  <c r="H142"/>
  <c r="I142"/>
  <c r="N142"/>
  <c r="W142"/>
  <c r="D142"/>
  <c r="F135"/>
  <c r="G135"/>
  <c r="H135"/>
  <c r="I135"/>
  <c r="N135"/>
  <c r="W135"/>
  <c r="D135"/>
  <c r="F125"/>
  <c r="G125"/>
  <c r="H125"/>
  <c r="I125"/>
  <c r="N125"/>
  <c r="W125"/>
  <c r="D125"/>
  <c r="F114"/>
  <c r="G114"/>
  <c r="H114"/>
  <c r="I114"/>
  <c r="N114"/>
  <c r="W114"/>
  <c r="D114"/>
  <c r="F105"/>
  <c r="G105"/>
  <c r="H105"/>
  <c r="I105"/>
  <c r="N105"/>
  <c r="W105"/>
  <c r="D105"/>
  <c r="F5"/>
  <c r="G5"/>
  <c r="H5"/>
  <c r="I5"/>
  <c r="O5"/>
  <c r="P5"/>
  <c r="Q5"/>
  <c r="R5"/>
  <c r="S5"/>
  <c r="T5"/>
  <c r="U5"/>
  <c r="V5"/>
  <c r="W5"/>
  <c r="J221" i="2"/>
  <c r="L221"/>
  <c r="M221"/>
  <c r="N221"/>
  <c r="P221"/>
  <c r="W221"/>
  <c r="J203"/>
  <c r="L203"/>
  <c r="M203"/>
  <c r="N203"/>
  <c r="P203"/>
  <c r="W203"/>
  <c r="E198"/>
  <c r="G198"/>
  <c r="J198"/>
  <c r="L198"/>
  <c r="M198"/>
  <c r="N198"/>
  <c r="P198"/>
  <c r="W198"/>
  <c r="J189"/>
  <c r="L189"/>
  <c r="M189"/>
  <c r="N189"/>
  <c r="P189"/>
  <c r="W189"/>
  <c r="J183"/>
  <c r="E183"/>
  <c r="G183"/>
  <c r="L183"/>
  <c r="M183"/>
  <c r="N183"/>
  <c r="P183"/>
  <c r="W183"/>
  <c r="E169"/>
  <c r="G169"/>
  <c r="J169"/>
  <c r="L169"/>
  <c r="M169"/>
  <c r="N169"/>
  <c r="P169"/>
  <c r="W169"/>
  <c r="E165"/>
  <c r="G165"/>
  <c r="J165"/>
  <c r="L165"/>
  <c r="M165"/>
  <c r="N165"/>
  <c r="P165"/>
  <c r="W165"/>
  <c r="E159"/>
  <c r="G159"/>
  <c r="J159"/>
  <c r="L159"/>
  <c r="M159"/>
  <c r="N159"/>
  <c r="P159"/>
  <c r="W159"/>
  <c r="J153"/>
  <c r="L153"/>
  <c r="M153"/>
  <c r="N153"/>
  <c r="P153"/>
  <c r="W153"/>
  <c r="J147"/>
  <c r="L147"/>
  <c r="M147"/>
  <c r="N147"/>
  <c r="P147"/>
  <c r="W147"/>
  <c r="E142"/>
  <c r="G142"/>
  <c r="J142"/>
  <c r="L142"/>
  <c r="M142"/>
  <c r="N142"/>
  <c r="P142"/>
  <c r="W142"/>
  <c r="N135"/>
  <c r="J135"/>
  <c r="G135"/>
  <c r="L135"/>
  <c r="M135"/>
  <c r="P135"/>
  <c r="W135"/>
  <c r="E135"/>
  <c r="J125"/>
  <c r="L125"/>
  <c r="M125"/>
  <c r="N125"/>
  <c r="P125"/>
  <c r="W125"/>
  <c r="G125"/>
  <c r="E125"/>
  <c r="C169"/>
  <c r="E114"/>
  <c r="G114"/>
  <c r="J114"/>
  <c r="L114"/>
  <c r="M114"/>
  <c r="N114"/>
  <c r="P114"/>
  <c r="W114"/>
  <c r="E105"/>
  <c r="G105"/>
  <c r="J105"/>
  <c r="L105"/>
  <c r="M105"/>
  <c r="N105"/>
  <c r="P105"/>
  <c r="W105"/>
  <c r="H94" i="3"/>
  <c r="I94"/>
  <c r="W94"/>
  <c r="D94"/>
  <c r="E94" i="2"/>
  <c r="G94"/>
  <c r="J94"/>
  <c r="L94"/>
  <c r="M94"/>
  <c r="N94"/>
  <c r="P94"/>
  <c r="W94"/>
  <c r="N221" i="3"/>
  <c r="W221"/>
  <c r="N207"/>
  <c r="W207"/>
  <c r="N203"/>
  <c r="W203"/>
  <c r="N198"/>
  <c r="W198"/>
  <c r="N189"/>
  <c r="W189"/>
  <c r="N153"/>
  <c r="W153"/>
  <c r="N147"/>
  <c r="W147"/>
  <c r="W81"/>
  <c r="W75"/>
  <c r="W69"/>
  <c r="W59"/>
  <c r="W40"/>
  <c r="W32"/>
  <c r="W23"/>
  <c r="H214" i="1"/>
  <c r="I221" i="3"/>
  <c r="I207"/>
  <c r="I203"/>
  <c r="I198"/>
  <c r="I189"/>
  <c r="I147"/>
  <c r="I153"/>
  <c r="I81"/>
  <c r="I75"/>
  <c r="I69"/>
  <c r="I59"/>
  <c r="H59"/>
  <c r="I40"/>
  <c r="I48"/>
  <c r="I32"/>
  <c r="I23"/>
  <c r="F221"/>
  <c r="G221"/>
  <c r="H221"/>
  <c r="D221"/>
  <c r="F207"/>
  <c r="G207"/>
  <c r="H207"/>
  <c r="F203"/>
  <c r="G203"/>
  <c r="H203"/>
  <c r="F198"/>
  <c r="G198"/>
  <c r="H198"/>
  <c r="F189"/>
  <c r="G189"/>
  <c r="H189"/>
  <c r="H153"/>
  <c r="H147"/>
  <c r="F81"/>
  <c r="G81"/>
  <c r="H81"/>
  <c r="H75"/>
  <c r="F69"/>
  <c r="G69"/>
  <c r="H69"/>
  <c r="F59"/>
  <c r="G59"/>
  <c r="F48"/>
  <c r="G48"/>
  <c r="H48"/>
  <c r="D59"/>
  <c r="H40"/>
  <c r="F32"/>
  <c r="G32"/>
  <c r="H32"/>
  <c r="F23"/>
  <c r="G23"/>
  <c r="H23"/>
  <c r="D207"/>
  <c r="D203"/>
  <c r="D198"/>
  <c r="D189"/>
  <c r="D153"/>
  <c r="D147"/>
  <c r="D81"/>
  <c r="D75"/>
  <c r="D69"/>
  <c r="D48"/>
  <c r="D40"/>
  <c r="D32"/>
  <c r="D23"/>
  <c r="D5"/>
  <c r="W81" i="2"/>
  <c r="W74"/>
  <c r="W68"/>
  <c r="W58"/>
  <c r="W47"/>
  <c r="W40"/>
  <c r="W32"/>
  <c r="W23"/>
  <c r="W5"/>
  <c r="P81"/>
  <c r="P74"/>
  <c r="P68"/>
  <c r="P58"/>
  <c r="P47"/>
  <c r="P40"/>
  <c r="P32"/>
  <c r="P23"/>
  <c r="P5"/>
  <c r="M81"/>
  <c r="M74"/>
  <c r="M68"/>
  <c r="M58"/>
  <c r="M47"/>
  <c r="M40"/>
  <c r="M32"/>
  <c r="M23"/>
  <c r="M5"/>
  <c r="L81"/>
  <c r="L74"/>
  <c r="L68"/>
  <c r="L58"/>
  <c r="L47"/>
  <c r="L40"/>
  <c r="L32"/>
  <c r="L23"/>
  <c r="L5"/>
  <c r="E221"/>
  <c r="G221"/>
  <c r="G203"/>
  <c r="G189"/>
  <c r="G153"/>
  <c r="G147"/>
  <c r="G81"/>
  <c r="G74"/>
  <c r="E68"/>
  <c r="G68"/>
  <c r="G58"/>
  <c r="G47"/>
  <c r="G40"/>
  <c r="G32"/>
  <c r="G23"/>
  <c r="G5"/>
  <c r="E203"/>
  <c r="C198"/>
  <c r="E189"/>
  <c r="C189"/>
  <c r="C203"/>
  <c r="E153"/>
  <c r="E147"/>
  <c r="E81"/>
  <c r="E74"/>
  <c r="E58"/>
  <c r="E47"/>
  <c r="E40"/>
  <c r="E32"/>
  <c r="E23"/>
  <c r="E5"/>
  <c r="D4" i="3" l="1"/>
  <c r="W4"/>
  <c r="H4"/>
  <c r="G4" i="2"/>
  <c r="J4"/>
  <c r="N4"/>
  <c r="J4" i="3"/>
  <c r="P4" i="2"/>
  <c r="L4"/>
  <c r="W4"/>
  <c r="M4"/>
  <c r="E4"/>
  <c r="C39" i="1"/>
  <c r="C210" l="1"/>
  <c r="C160" l="1"/>
  <c r="H160"/>
  <c r="H117" l="1"/>
  <c r="H94"/>
  <c r="H190"/>
  <c r="H143"/>
  <c r="C143"/>
  <c r="H62"/>
  <c r="C62"/>
  <c r="H176"/>
  <c r="H172"/>
  <c r="H166"/>
  <c r="H149"/>
  <c r="H133"/>
  <c r="H125"/>
  <c r="H107"/>
  <c r="H21" s="1"/>
  <c r="H83"/>
  <c r="H73"/>
  <c r="H56"/>
  <c r="H48"/>
  <c r="H39"/>
  <c r="C190"/>
  <c r="C172"/>
  <c r="C166"/>
  <c r="C149"/>
  <c r="C133"/>
  <c r="C125"/>
  <c r="C117"/>
  <c r="C107"/>
  <c r="C94"/>
  <c r="C83"/>
  <c r="C73"/>
  <c r="C56"/>
  <c r="C48"/>
  <c r="H228"/>
  <c r="C228"/>
  <c r="H210"/>
  <c r="H205"/>
  <c r="C205"/>
  <c r="C196"/>
  <c r="H196"/>
  <c r="H154"/>
  <c r="C154"/>
  <c r="C214"/>
  <c r="H89" l="1"/>
  <c r="C89" l="1"/>
  <c r="C22"/>
  <c r="H22"/>
  <c r="C21" l="1"/>
  <c r="C74" i="2"/>
  <c r="C23"/>
  <c r="C221"/>
  <c r="C114"/>
  <c r="C183"/>
  <c r="C165"/>
  <c r="C159"/>
  <c r="C153"/>
  <c r="C147"/>
  <c r="C142"/>
  <c r="C135"/>
  <c r="C125"/>
  <c r="C105"/>
  <c r="C94"/>
  <c r="C81"/>
  <c r="C68"/>
  <c r="C58"/>
  <c r="C47"/>
  <c r="C40"/>
  <c r="C32"/>
  <c r="C5" l="1"/>
  <c r="C4" s="1"/>
</calcChain>
</file>

<file path=xl/sharedStrings.xml><?xml version="1.0" encoding="utf-8"?>
<sst xmlns="http://schemas.openxmlformats.org/spreadsheetml/2006/main" count="1653" uniqueCount="529">
  <si>
    <t>N п/п</t>
  </si>
  <si>
    <t>Наименование муниципального образования (района, округа), охотничьего угодья, иной территории, являющейся средой обитания охотничьих ресурсов</t>
  </si>
  <si>
    <t>Копытные животные, особей</t>
  </si>
  <si>
    <t>Кабан</t>
  </si>
  <si>
    <t>Кабарга</t>
  </si>
  <si>
    <t>Дикий северный олень</t>
  </si>
  <si>
    <t>Косуля европейская</t>
  </si>
  <si>
    <t>Косуля сибирская</t>
  </si>
  <si>
    <t>Лось</t>
  </si>
  <si>
    <t>Благородный олень</t>
  </si>
  <si>
    <t>Пятнистый олень</t>
  </si>
  <si>
    <t>Лань</t>
  </si>
  <si>
    <t>Овцебык</t>
  </si>
  <si>
    <t>Муфлон</t>
  </si>
  <si>
    <t>Сайгак</t>
  </si>
  <si>
    <t>Серна</t>
  </si>
  <si>
    <t>Сибирский горный козел</t>
  </si>
  <si>
    <t>Туры</t>
  </si>
  <si>
    <t>Снежный баран</t>
  </si>
  <si>
    <t>Гибрид зубра с бизоном</t>
  </si>
  <si>
    <t>Строка итогов:</t>
  </si>
  <si>
    <t>Бабаевский район</t>
  </si>
  <si>
    <t>АО "Бабаевский леспромхоз" (Люботинский участок)</t>
  </si>
  <si>
    <t>АО "Бабаевский леспромхоз" (Шиглинский участок)</t>
  </si>
  <si>
    <t>Бабаевское РО РОО - ВОООиР</t>
  </si>
  <si>
    <t>ВРОО "ООиР ВПО" (О/Х "Дубровское")</t>
  </si>
  <si>
    <t>ВРОО "ООиР Заречье" (О/Х "Сорское")</t>
  </si>
  <si>
    <t>ВРОО "ООиР Заречье"Д (О/Х "Клавдинское")</t>
  </si>
  <si>
    <t>ИП Кабанов А.Г.</t>
  </si>
  <si>
    <t>МООО "Биосфера" (О/Х "Шогдинское")</t>
  </si>
  <si>
    <t>Общественная организация "Подольское РООиР" (участок 1)</t>
  </si>
  <si>
    <t>Общественная организация "Подольское РООиР" (участок 2)</t>
  </si>
  <si>
    <t>ООО "Ассоциация Бабаевских лесопромышленников"</t>
  </si>
  <si>
    <t>ООО "Техносервис СВ"</t>
  </si>
  <si>
    <t>1.13</t>
  </si>
  <si>
    <t>2</t>
  </si>
  <si>
    <t>Бабушкинский район</t>
  </si>
  <si>
    <t>2.1</t>
  </si>
  <si>
    <t>Бабушкинское РО РОО - ВОООиР</t>
  </si>
  <si>
    <t>2.2</t>
  </si>
  <si>
    <t>ВРОО ОиР "Красота"</t>
  </si>
  <si>
    <t>2.3</t>
  </si>
  <si>
    <t>ИП Анфалов М.А.</t>
  </si>
  <si>
    <t>2.4</t>
  </si>
  <si>
    <t>ИП Конюшков Е.Н.</t>
  </si>
  <si>
    <t>2.5</t>
  </si>
  <si>
    <t>ИП Мальцев Э.А.</t>
  </si>
  <si>
    <t>2.6</t>
  </si>
  <si>
    <t>ООУ Бабушкинского района (участок № 1)</t>
  </si>
  <si>
    <t>2.7</t>
  </si>
  <si>
    <t>ООУ Бабушкинского района (участок № 2)</t>
  </si>
  <si>
    <t>2.8</t>
  </si>
  <si>
    <t>ГПЗЗ "Бабушкинский"</t>
  </si>
  <si>
    <t>Белозерский район</t>
  </si>
  <si>
    <t>АО "Белозерский леспромхоз"</t>
  </si>
  <si>
    <t>ООО "Вологодская охота"</t>
  </si>
  <si>
    <t>ООО "Триал"</t>
  </si>
  <si>
    <t>ООО"Академия плюс"</t>
  </si>
  <si>
    <t>ООУ Белозерского района 1 участок</t>
  </si>
  <si>
    <t>ООУ Белозерского района 2 участок</t>
  </si>
  <si>
    <t>ГПЗЗ Белозерский</t>
  </si>
  <si>
    <t>Вашкинский район</t>
  </si>
  <si>
    <t>АО "Вашкинский леспромхоз"</t>
  </si>
  <si>
    <t>ВООО "Клуб охотников и рыболовов Хантер"</t>
  </si>
  <si>
    <t>ООО "МедведЪ"</t>
  </si>
  <si>
    <t>ООУ Вашкинского района ( 1 участок)</t>
  </si>
  <si>
    <t>4.6</t>
  </si>
  <si>
    <t>ООУ Вашкинского района ( 2 участок)</t>
  </si>
  <si>
    <t>Великоустюгский район</t>
  </si>
  <si>
    <t>Великоустюгское РО РОО - ВОООиР</t>
  </si>
  <si>
    <t>ИП Бадан В.А.</t>
  </si>
  <si>
    <t>ООО "Новаторский лесоперерабатывающий комбинат" (участок 1)</t>
  </si>
  <si>
    <t>ООО "Новаторский лесоперерабатывающий комбинат" (участок 2)</t>
  </si>
  <si>
    <t>ООО "Траст"</t>
  </si>
  <si>
    <t>ООО "Чигра"</t>
  </si>
  <si>
    <t>ООУ Великоустюгского района (участок № 1)</t>
  </si>
  <si>
    <t>ООУ Великоустюгского района (участок № 2)</t>
  </si>
  <si>
    <t>ГПЗЗ "Шемогодский"</t>
  </si>
  <si>
    <t>Верховажский район</t>
  </si>
  <si>
    <t>Верховажское РО РОО - ВОООиР</t>
  </si>
  <si>
    <t>ВРООРОО "Верхние Ваги"</t>
  </si>
  <si>
    <t>6.3</t>
  </si>
  <si>
    <t>ООО "Белка-Лес"</t>
  </si>
  <si>
    <t>ООО "Кулой"</t>
  </si>
  <si>
    <t>ООО "МонолитВ"</t>
  </si>
  <si>
    <t>ООО "Сивчуга"</t>
  </si>
  <si>
    <t>ООО "Урусовское"</t>
  </si>
  <si>
    <t>ООУ Верховажского района (участок № 1)</t>
  </si>
  <si>
    <t>6.9</t>
  </si>
  <si>
    <t>ООУ Верховажского района (участок № 2)</t>
  </si>
  <si>
    <t>Вожегодский район</t>
  </si>
  <si>
    <t>НП "Возрождение Русской глубинки"</t>
  </si>
  <si>
    <t>ООО "Диана" (участок 1)</t>
  </si>
  <si>
    <t>ООО "Диана" (участок 2)</t>
  </si>
  <si>
    <t>РОО-ВОООиР в Вожегодском районе (О/Х "Озеро Воже")</t>
  </si>
  <si>
    <t>ООУ Вожегодского района</t>
  </si>
  <si>
    <t>Вологодский район</t>
  </si>
  <si>
    <t>Вологодское РО РОО - ВОООиР (О/Х "Шолоховское")</t>
  </si>
  <si>
    <t>ВРО ВОО ОСОО (ОХ "Кущубское")</t>
  </si>
  <si>
    <t>ООО "Мелдань"</t>
  </si>
  <si>
    <t>ООУ Вологодского района</t>
  </si>
  <si>
    <t>Вытегорский район</t>
  </si>
  <si>
    <t>ВРО ОКОиР "Охотничье поле (ОХ "Ковжинское")</t>
  </si>
  <si>
    <t>ИП Исаев А.А. участок 1</t>
  </si>
  <si>
    <t>9.4</t>
  </si>
  <si>
    <t>ООО "Борей"</t>
  </si>
  <si>
    <t>9.5</t>
  </si>
  <si>
    <t>ООО "Гранит"</t>
  </si>
  <si>
    <t>9.6</t>
  </si>
  <si>
    <t>ООО "Кордон"</t>
  </si>
  <si>
    <t>9.7</t>
  </si>
  <si>
    <t>ООО "Лема Плюс"</t>
  </si>
  <si>
    <t>9.8</t>
  </si>
  <si>
    <t>ООО "Прокшино"</t>
  </si>
  <si>
    <t>9.9</t>
  </si>
  <si>
    <t>ООО "Юг"</t>
  </si>
  <si>
    <t>9.10</t>
  </si>
  <si>
    <t>ООО Охотклуб "Альфа"</t>
  </si>
  <si>
    <t>9.11</t>
  </si>
  <si>
    <t>ООУ Вытегорского района (участок № 1)</t>
  </si>
  <si>
    <t>9.12</t>
  </si>
  <si>
    <t>ООУ Вытегорского района (участок № 2)</t>
  </si>
  <si>
    <t>Грязовецкий район</t>
  </si>
  <si>
    <t>Грязовецкое РО РОО - ВОООиР (О/Х "Грязовецкое")</t>
  </si>
  <si>
    <t>ООО "Охота-Сеньга"</t>
  </si>
  <si>
    <t>ООО "Охотничье хозяйство "Егерь"</t>
  </si>
  <si>
    <t>ООО "Яськина поляна"</t>
  </si>
  <si>
    <t>ООУ Грязовецкого района 1 участок</t>
  </si>
  <si>
    <t>ООУ Грязовецкого района 2 участок</t>
  </si>
  <si>
    <t>ООУ Грязовецкого района 3 участок</t>
  </si>
  <si>
    <t>ООУ Грязовецкого района 4 участок</t>
  </si>
  <si>
    <t>11</t>
  </si>
  <si>
    <t>Кадуйский район</t>
  </si>
  <si>
    <t>Вологодская областная общественная организация КЛОРТ "Северная сторона"</t>
  </si>
  <si>
    <t>МУП "Медведок"</t>
  </si>
  <si>
    <t>ООО "Застава" (Северное)</t>
  </si>
  <si>
    <t>ООО "Застава" (Южное)</t>
  </si>
  <si>
    <t>ООО "Сивец"</t>
  </si>
  <si>
    <t>ООУ Кадуйского района 1 участок</t>
  </si>
  <si>
    <t xml:space="preserve">ООУ Кадуйского района 2 участок </t>
  </si>
  <si>
    <t>12</t>
  </si>
  <si>
    <t>Кирилловский район</t>
  </si>
  <si>
    <t>ВОРОО ветеранов энергетиков</t>
  </si>
  <si>
    <t>ВРОО "ОО "Никольское"</t>
  </si>
  <si>
    <t>Кирилловское РО РОО - ВОООиР</t>
  </si>
  <si>
    <t>КРОО "Клуб охотников и рыболовов ГУ "Кирилловский лесхоз"</t>
  </si>
  <si>
    <t>КРОО "ОРК "Гостинный берег"</t>
  </si>
  <si>
    <t>ООО "Линкс-ЛТД"</t>
  </si>
  <si>
    <t>ООУ Кирилловского района</t>
  </si>
  <si>
    <t>13</t>
  </si>
  <si>
    <t>Кичменгско-Городецкий район</t>
  </si>
  <si>
    <t>13.1</t>
  </si>
  <si>
    <t>ООО "Астра Лес"</t>
  </si>
  <si>
    <t>13.2</t>
  </si>
  <si>
    <t>ООО "Высокая Грива"</t>
  </si>
  <si>
    <t>13.3</t>
  </si>
  <si>
    <t>ООО "Русьлес"</t>
  </si>
  <si>
    <t>13.4</t>
  </si>
  <si>
    <t>ООО "Слободское"</t>
  </si>
  <si>
    <t>13.5</t>
  </si>
  <si>
    <t>ООО "Шонга"</t>
  </si>
  <si>
    <t>13.6</t>
  </si>
  <si>
    <t>СПК (колхоз) "Светица"</t>
  </si>
  <si>
    <t>13.7</t>
  </si>
  <si>
    <t>ООУ Кичменгско-Городецкого района (участок № 1)</t>
  </si>
  <si>
    <t>13.8</t>
  </si>
  <si>
    <t>ООУ Кичменгско-Городецкого района (участок № 2)</t>
  </si>
  <si>
    <t>13.9</t>
  </si>
  <si>
    <t>ООУ Кичменгско-Городецкого района (участок № 3)</t>
  </si>
  <si>
    <t>14</t>
  </si>
  <si>
    <t>Междуреченский район</t>
  </si>
  <si>
    <t>14.1</t>
  </si>
  <si>
    <t>ВРОООиР "Сухона"</t>
  </si>
  <si>
    <t>14.3</t>
  </si>
  <si>
    <t>ООО "Охотничье хозяйство "Шуя"</t>
  </si>
  <si>
    <t>ООУ Междуреченского района</t>
  </si>
  <si>
    <t>15</t>
  </si>
  <si>
    <t xml:space="preserve">Никольский район </t>
  </si>
  <si>
    <t>15.1</t>
  </si>
  <si>
    <t>ИП Глебов Н.В. (О/Х "Кема")</t>
  </si>
  <si>
    <t>15.2</t>
  </si>
  <si>
    <t>НРОО "ООиР "Павловское"</t>
  </si>
  <si>
    <t>15.3</t>
  </si>
  <si>
    <t>РОО-ВОООиР в Никольском районе (О/Х "Завражское")</t>
  </si>
  <si>
    <t>15.4</t>
  </si>
  <si>
    <t>ООУ Никольского района</t>
  </si>
  <si>
    <t>16</t>
  </si>
  <si>
    <t>Нюксенский район</t>
  </si>
  <si>
    <t>16.1</t>
  </si>
  <si>
    <t>ООО "Охотничий клуб "Бобровка"</t>
  </si>
  <si>
    <t>16.2</t>
  </si>
  <si>
    <t>РОО ВОООиР в Нюксенском районе</t>
  </si>
  <si>
    <t>16.3</t>
  </si>
  <si>
    <t>ООУ Нюксенского района 1 участок</t>
  </si>
  <si>
    <t>16.4</t>
  </si>
  <si>
    <t>ООУ Нюксенского района 2 участок</t>
  </si>
  <si>
    <t>16.5</t>
  </si>
  <si>
    <t>ООУ Нюксенского района 3 участок</t>
  </si>
  <si>
    <t>17</t>
  </si>
  <si>
    <t>Сокольский район</t>
  </si>
  <si>
    <t>17.1</t>
  </si>
  <si>
    <t>ООО "Биряковское охотхозяйство"</t>
  </si>
  <si>
    <t>17.2.</t>
  </si>
  <si>
    <t>Сокольское РО РОО - ВОООиР (О/Х "Сокольское")</t>
  </si>
  <si>
    <t>17.3</t>
  </si>
  <si>
    <t>ООУ Сокольского района (участок № 1)</t>
  </si>
  <si>
    <t>17.4</t>
  </si>
  <si>
    <t>ООУ Сокольского района (участок № 2)</t>
  </si>
  <si>
    <t>17.5</t>
  </si>
  <si>
    <t>ООУ Сокольского района (участок № 3)</t>
  </si>
  <si>
    <t>18</t>
  </si>
  <si>
    <t>Сямженский район</t>
  </si>
  <si>
    <t>18.1</t>
  </si>
  <si>
    <t>ВРОО ВАиПО (О/Х "Лесная Газета")</t>
  </si>
  <si>
    <t>18.2</t>
  </si>
  <si>
    <t>ООО "Гора"</t>
  </si>
  <si>
    <t>18.3</t>
  </si>
  <si>
    <t>ООО "Тексон"</t>
  </si>
  <si>
    <t>18.4</t>
  </si>
  <si>
    <t>ООУ Сямженского района</t>
  </si>
  <si>
    <t>18.5</t>
  </si>
  <si>
    <t>ГПЗЗ "Усть-Рецкий"</t>
  </si>
  <si>
    <t>19</t>
  </si>
  <si>
    <t>Тарногский район</t>
  </si>
  <si>
    <t>19.1</t>
  </si>
  <si>
    <t>ООО "Коленьга"</t>
  </si>
  <si>
    <t>19.2</t>
  </si>
  <si>
    <t>ООО "Охотничье хозяйство "Медведь"</t>
  </si>
  <si>
    <t>19.3</t>
  </si>
  <si>
    <t>ООУ Тарногского района</t>
  </si>
  <si>
    <t>20</t>
  </si>
  <si>
    <t>Тотемский район</t>
  </si>
  <si>
    <t>20.1</t>
  </si>
  <si>
    <t>НП "Охотпроект"</t>
  </si>
  <si>
    <t>20.2</t>
  </si>
  <si>
    <t>ООО "ОхотаРу"</t>
  </si>
  <si>
    <t>20.3</t>
  </si>
  <si>
    <t>ООО "Охотхозяйство "СтройсервисГарант"</t>
  </si>
  <si>
    <t>20.4</t>
  </si>
  <si>
    <t>ООО "Север Лес"</t>
  </si>
  <si>
    <t>20.5</t>
  </si>
  <si>
    <t>ООО Охотничье хозяйство "Вожбальское"</t>
  </si>
  <si>
    <t>20.6</t>
  </si>
  <si>
    <t>Тотемское РО РОО - ВОООиР (ОХ "Великодворско-Калининское")</t>
  </si>
  <si>
    <t>20.7</t>
  </si>
  <si>
    <t>Тотемское РО РОО - ВОООиР (ОХ "Заозерско-Сондугское")</t>
  </si>
  <si>
    <t>20.8</t>
  </si>
  <si>
    <t>Тотемское РО РОО - ВОООиР ОХ "Тиксненское")</t>
  </si>
  <si>
    <t>20.9</t>
  </si>
  <si>
    <t>ООУ Тотемского района (Основной участок)</t>
  </si>
  <si>
    <t>20.10</t>
  </si>
  <si>
    <t>ООУ Тотемского района (Игошево)</t>
  </si>
  <si>
    <t>20.11</t>
  </si>
  <si>
    <t>ООО "Климовское" 1 участок</t>
  </si>
  <si>
    <t>20.12</t>
  </si>
  <si>
    <t>ООО "Климовское" 2 участок</t>
  </si>
  <si>
    <t>21</t>
  </si>
  <si>
    <t>Усть-Кубинский район</t>
  </si>
  <si>
    <t>21.1</t>
  </si>
  <si>
    <t>ООО "Ареал"</t>
  </si>
  <si>
    <t>21.2</t>
  </si>
  <si>
    <t>ООО "Шанс", участок 1</t>
  </si>
  <si>
    <t>21.3</t>
  </si>
  <si>
    <t>ООО "Шанс", участок 2</t>
  </si>
  <si>
    <t>21.4</t>
  </si>
  <si>
    <t>РОО-ВОООиР в Усть-Кубинском районе (О/Х "Усть-Кубинское")</t>
  </si>
  <si>
    <t>ООУ Усть-Кубинского района</t>
  </si>
  <si>
    <t>22</t>
  </si>
  <si>
    <t>Устюженский район</t>
  </si>
  <si>
    <t>22.1</t>
  </si>
  <si>
    <t>ВООООиР "Кедр"</t>
  </si>
  <si>
    <t>22.2</t>
  </si>
  <si>
    <t>ВРОО ООиР ВП (О/Х "Мережское")</t>
  </si>
  <si>
    <t>22.3</t>
  </si>
  <si>
    <t>22.4</t>
  </si>
  <si>
    <t>ООО "Жуковец"</t>
  </si>
  <si>
    <t>22.5</t>
  </si>
  <si>
    <t>РОО-ВОООиР (О/Х "Устюженское")</t>
  </si>
  <si>
    <t>22.6</t>
  </si>
  <si>
    <t>22.7</t>
  </si>
  <si>
    <t>23</t>
  </si>
  <si>
    <t>Харовский район</t>
  </si>
  <si>
    <t>23.1</t>
  </si>
  <si>
    <t>РОО-ВОООиР в Харовском районе</t>
  </si>
  <si>
    <t>23.2</t>
  </si>
  <si>
    <t>ООУ Харовского района</t>
  </si>
  <si>
    <t>23.3</t>
  </si>
  <si>
    <t>ГПЗЗЗ "Нижне-Кубенский"</t>
  </si>
  <si>
    <t>24</t>
  </si>
  <si>
    <t>Чагодощенский район</t>
  </si>
  <si>
    <t>24.1</t>
  </si>
  <si>
    <t>РОО-ВОООиР в Чагодощенском районе (О/Х "Западное)</t>
  </si>
  <si>
    <t>24.2</t>
  </si>
  <si>
    <t>РОО-ВОООиР в Чагодощенском районе (О/Х Восточое")"</t>
  </si>
  <si>
    <t>24.3</t>
  </si>
  <si>
    <t>ООУ Чагодощенского района</t>
  </si>
  <si>
    <t>25</t>
  </si>
  <si>
    <t>Череповецкий район</t>
  </si>
  <si>
    <t>25.1</t>
  </si>
  <si>
    <t>МВОО ЦО ВУ (О/Х "Уломское")</t>
  </si>
  <si>
    <t>25.2</t>
  </si>
  <si>
    <t>ООО "Мороцкое", участок 1</t>
  </si>
  <si>
    <t>25.3</t>
  </si>
  <si>
    <t>ООО "Мороцкое", участок 2</t>
  </si>
  <si>
    <t>25.4</t>
  </si>
  <si>
    <t>ООО "Мороцкое", участок 3</t>
  </si>
  <si>
    <t>25.5</t>
  </si>
  <si>
    <t>ООО "Северное" (О/Х "Искорское")</t>
  </si>
  <si>
    <t>25.6</t>
  </si>
  <si>
    <t>ООО "Центр 911" (о/х Медвежий угол)</t>
  </si>
  <si>
    <t>25.7</t>
  </si>
  <si>
    <t>ООО "Центр 911" (о/х Южное)</t>
  </si>
  <si>
    <t>25.8</t>
  </si>
  <si>
    <t>Череповецкое РО РОО - ВОООиР (О/Х "Коротовское")</t>
  </si>
  <si>
    <t>25.9</t>
  </si>
  <si>
    <t>ООУ Череповецкого района (участок №1)</t>
  </si>
  <si>
    <t>25.10</t>
  </si>
  <si>
    <t>ООУ Череповецкого района (участок №2)</t>
  </si>
  <si>
    <t>25.11</t>
  </si>
  <si>
    <t xml:space="preserve">Череповецкое РО РОО - ВОООиР (О/Х "Мяксинское") </t>
  </si>
  <si>
    <t>25.12</t>
  </si>
  <si>
    <t>ООО"Череповец Строй Инвест"</t>
  </si>
  <si>
    <t>26</t>
  </si>
  <si>
    <t>Шекснинский район</t>
  </si>
  <si>
    <t>26.1</t>
  </si>
  <si>
    <t>РОО-ВОООиР (О/Х "Домшинское")</t>
  </si>
  <si>
    <t>26.2</t>
  </si>
  <si>
    <t>РОО-ВОООиР (О/Х "Шекснинское")</t>
  </si>
  <si>
    <t>26.3</t>
  </si>
  <si>
    <t>ООУ Шекснинского района</t>
  </si>
  <si>
    <t>Охотничьи угодья, находящиеся на нескольких районах</t>
  </si>
  <si>
    <t>Должность, фамилия, имя, отчество, расшифровка подписи</t>
  </si>
  <si>
    <t>номер контактного телефона</t>
  </si>
  <si>
    <t>дата составления документа</t>
  </si>
  <si>
    <t>Медведи, особей</t>
  </si>
  <si>
    <t>Пушные животные, особей</t>
  </si>
  <si>
    <t>Медведь бурый</t>
  </si>
  <si>
    <t>Медведь белогрудый</t>
  </si>
  <si>
    <t>Волк</t>
  </si>
  <si>
    <t>Шакал</t>
  </si>
  <si>
    <t>Лисица</t>
  </si>
  <si>
    <t>Корсак</t>
  </si>
  <si>
    <t>Песец</t>
  </si>
  <si>
    <t>Енотовидная собака</t>
  </si>
  <si>
    <t>Енот-полоскун</t>
  </si>
  <si>
    <t>Рысь</t>
  </si>
  <si>
    <t>Росомаха</t>
  </si>
  <si>
    <t>Барсук</t>
  </si>
  <si>
    <t>Куница каменная</t>
  </si>
  <si>
    <t>Куница лесная</t>
  </si>
  <si>
    <t>Соболь</t>
  </si>
  <si>
    <t>Харза</t>
  </si>
  <si>
    <t>Кот амурский</t>
  </si>
  <si>
    <t>Кот лесной</t>
  </si>
  <si>
    <t>Кошка степная</t>
  </si>
  <si>
    <t>Ласка</t>
  </si>
  <si>
    <t>Горностай</t>
  </si>
  <si>
    <t>Солонгой</t>
  </si>
  <si>
    <t>4.2</t>
  </si>
  <si>
    <t>ООУ Вашкинского района ( 3 участок)</t>
  </si>
  <si>
    <t>21.5</t>
  </si>
  <si>
    <t>Вологодское РО РОО - ВОООиР (О/Х "Вологодское")</t>
  </si>
  <si>
    <t>БУ ВО "Облохотдирекция"</t>
  </si>
  <si>
    <t>ВООО "Клуб охотников и рыболовов "Коротецкий"</t>
  </si>
  <si>
    <t>ВРОО "ООиР Заречье"  (О/Х "Волковское")</t>
  </si>
  <si>
    <t>ООО "Руслес"</t>
  </si>
  <si>
    <t xml:space="preserve">ВРОО "Вологодский клуб охотников и рыболовов" </t>
  </si>
  <si>
    <t>Колонок</t>
  </si>
  <si>
    <t>Лесной хорь</t>
  </si>
  <si>
    <t>Степной хорь</t>
  </si>
  <si>
    <t>Норки</t>
  </si>
  <si>
    <t>Выдра</t>
  </si>
  <si>
    <t>Заяц беляк</t>
  </si>
  <si>
    <t>Заяц русак</t>
  </si>
  <si>
    <t>Заяц толай</t>
  </si>
  <si>
    <t>Заяц маньчжурский</t>
  </si>
  <si>
    <t>Кролик дикий</t>
  </si>
  <si>
    <t>Бобр канадский</t>
  </si>
  <si>
    <t>Бобр европейский</t>
  </si>
  <si>
    <t>Сурок-байбак</t>
  </si>
  <si>
    <t>Сурок серый</t>
  </si>
  <si>
    <t>Сурок черношапочный</t>
  </si>
  <si>
    <t>Сурок-тарбаган</t>
  </si>
  <si>
    <t>Суслики</t>
  </si>
  <si>
    <t>Кроты</t>
  </si>
  <si>
    <t>Бурундуки</t>
  </si>
  <si>
    <t>Летяга</t>
  </si>
  <si>
    <t>Белки</t>
  </si>
  <si>
    <t>Хомяки</t>
  </si>
  <si>
    <t>Иные виды млекопитающих, отнесенных к охотничьим ресурсам, особей</t>
  </si>
  <si>
    <t>Ондатра</t>
  </si>
  <si>
    <t>Водяная полевка</t>
  </si>
  <si>
    <t xml:space="preserve">23-01-91(0416)           </t>
  </si>
  <si>
    <t>12.8</t>
  </si>
  <si>
    <t>12.9</t>
  </si>
  <si>
    <t>12.10</t>
  </si>
  <si>
    <t>4.1</t>
  </si>
  <si>
    <t>4.3</t>
  </si>
  <si>
    <t>4.4</t>
  </si>
  <si>
    <t>4.5</t>
  </si>
  <si>
    <t>4.7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</si>
  <si>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</si>
  <si>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</si>
  <si>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</si>
  <si>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</si>
  <si>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</si>
  <si>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</si>
  <si>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</si>
  <si>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</si>
  <si>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</si>
  <si>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</si>
  <si>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</si>
  <si>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</si>
  <si>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1.14</t>
  </si>
  <si>
    <t>3.1</t>
  </si>
  <si>
    <t>3.2</t>
  </si>
  <si>
    <t>3.3</t>
  </si>
  <si>
    <t>3.4</t>
  </si>
  <si>
    <t>3.5</t>
  </si>
  <si>
    <t>3.6</t>
  </si>
  <si>
    <t>3.7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</si>
  <si>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</si>
  <si>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</si>
  <si>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</si>
  <si>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</si>
  <si>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</si>
  <si>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</si>
  <si>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</si>
  <si>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</si>
  <si>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</si>
  <si>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</si>
  <si>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</si>
  <si>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</si>
  <si>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</si>
  <si>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</si>
  <si>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</si>
  <si>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</si>
  <si>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</si>
  <si>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</si>
  <si>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</si>
  <si>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11.1</t>
  </si>
  <si>
    <t>11.2</t>
  </si>
  <si>
    <t>11.3</t>
  </si>
  <si>
    <t>11.4</t>
  </si>
  <si>
    <t>11.5</t>
  </si>
  <si>
    <t>11.6</t>
  </si>
  <si>
    <t>11.7</t>
  </si>
  <si>
    <t>11.8</t>
  </si>
  <si>
    <t>12.1</t>
  </si>
  <si>
    <t>12.2</t>
  </si>
  <si>
    <t>12.3</t>
  </si>
  <si>
    <t>12.4</t>
  </si>
  <si>
    <t>12.5</t>
  </si>
  <si>
    <t>12.6</t>
  </si>
  <si>
    <t>12.7</t>
  </si>
  <si>
    <t>14.2</t>
  </si>
  <si>
    <t>14.4</t>
  </si>
  <si>
    <t>14.5</t>
  </si>
  <si>
    <t>ООУ Череповецкого района (участок №3)</t>
  </si>
  <si>
    <t>17.6</t>
  </si>
  <si>
    <t>25.13</t>
  </si>
  <si>
    <t>26.4</t>
  </si>
  <si>
    <t>1</t>
  </si>
  <si>
    <t>3</t>
  </si>
  <si>
    <t>4</t>
  </si>
  <si>
    <t>5</t>
  </si>
  <si>
    <t>6</t>
  </si>
  <si>
    <t>8.1</t>
  </si>
  <si>
    <t>8.2</t>
  </si>
  <si>
    <t>8.3</t>
  </si>
  <si>
    <t>8.4</t>
  </si>
  <si>
    <t>8.5</t>
  </si>
  <si>
    <t>8.6</t>
  </si>
  <si>
    <t>1.15</t>
  </si>
  <si>
    <t>1.16</t>
  </si>
  <si>
    <t>ООУ Бабаевского района 1 участок</t>
  </si>
  <si>
    <t>ООУ Бабаевского района 5 участок</t>
  </si>
  <si>
    <t>ООУ Бабаевского района 6 участок</t>
  </si>
  <si>
    <t>ООУ Бабаевского района 9 участок</t>
  </si>
  <si>
    <t>ООУ Устюженского района "Кобожа" 2</t>
  </si>
  <si>
    <t>ООУ Устюженский район "Поддубье" 3 участок</t>
  </si>
  <si>
    <t>22.8</t>
  </si>
  <si>
    <t>ООУ Устюженского района "Устюжна" 1 участок</t>
  </si>
  <si>
    <t>ООО "Уфтюга"</t>
  </si>
  <si>
    <t>20.13</t>
  </si>
  <si>
    <t xml:space="preserve">ООО Охотничье хозяйство "Вожбальское" </t>
  </si>
  <si>
    <t>5.10</t>
  </si>
  <si>
    <t>ООУ Великоустюгского района (участок № 3)</t>
  </si>
  <si>
    <t>ООО "Юг" 2 участок</t>
  </si>
  <si>
    <t>ВРООО "Темино-Северное" 1 участок</t>
  </si>
  <si>
    <t>ВРООО "Темино-Северное" 2 участок</t>
  </si>
  <si>
    <t>6.1</t>
  </si>
  <si>
    <t>6.2</t>
  </si>
  <si>
    <t>6.4</t>
  </si>
  <si>
    <t>6.5</t>
  </si>
  <si>
    <t>6.6</t>
  </si>
  <si>
    <t>6.7</t>
  </si>
  <si>
    <t>6.8</t>
  </si>
  <si>
    <t>1.17</t>
  </si>
  <si>
    <t xml:space="preserve">ООО "Юг" 2 </t>
  </si>
  <si>
    <t>23.4</t>
  </si>
  <si>
    <t xml:space="preserve">ООУ Кирилловского района </t>
  </si>
  <si>
    <t>14.6</t>
  </si>
  <si>
    <t>7.1</t>
  </si>
  <si>
    <t>7.2</t>
  </si>
  <si>
    <t>7.3</t>
  </si>
  <si>
    <t>7.4</t>
  </si>
  <si>
    <t>7.5</t>
  </si>
  <si>
    <t>9.1</t>
  </si>
  <si>
    <t>9.2</t>
  </si>
  <si>
    <t>9.3</t>
  </si>
  <si>
    <t>ООО "Юг" - 2</t>
  </si>
  <si>
    <t>10</t>
  </si>
  <si>
    <t>17.2</t>
  </si>
  <si>
    <t>8</t>
  </si>
  <si>
    <t>9</t>
  </si>
  <si>
    <t>7</t>
  </si>
  <si>
    <t>ИП Кулебякина Л.А.</t>
  </si>
  <si>
    <t xml:space="preserve"> </t>
  </si>
  <si>
    <t>-</t>
  </si>
  <si>
    <t>Приложение</t>
  </si>
  <si>
    <t>к Порядку ведения, структуре, составу и формам государственного охотхозяйственного реестра, утвержденным приказом Министерства природных ресурсов и экологии Российской Федерации
от 28.07.2021 № 519</t>
  </si>
  <si>
    <t>ФОРМЫ ГОСУДАРТСВЕННОГО ОХОТХОЗЯЙТСВЕННОГО РЕЕСТРА</t>
  </si>
  <si>
    <t>Наименование   органа   исполнительной   власти   субъекта   Российской: Департамент природных ресурсов, лесного и охотничьего хозяйства Вологодской области</t>
  </si>
  <si>
    <t>форма 1.1. (ЧМ)</t>
  </si>
  <si>
    <t>Документированная информация о численности млекопитающих, отнесенных к охотничьим ресурсам по состоянию на 01 апреля 2024 года</t>
  </si>
  <si>
    <t xml:space="preserve"> 24.08.2024 г.</t>
  </si>
  <si>
    <t>Лицо, ответственное  за заполнение формы: Консультант, Комаров Иван Александрович</t>
  </si>
  <si>
    <t>Наименование субъекта Российской Федерации: Вологодская область</t>
  </si>
</sst>
</file>

<file path=xl/styles.xml><?xml version="1.0" encoding="utf-8"?>
<styleSheet xmlns="http://schemas.openxmlformats.org/spreadsheetml/2006/main">
  <fonts count="46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0"/>
      <color theme="1"/>
      <name val="Courier New"/>
      <family val="3"/>
      <charset val="204"/>
    </font>
    <font>
      <sz val="18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0"/>
      <color theme="1" tint="4.9989318521683403E-2"/>
      <name val="Times New Roman"/>
      <family val="1"/>
      <charset val="204"/>
    </font>
    <font>
      <sz val="11"/>
      <name val="XO Thames"/>
      <family val="1"/>
      <charset val="204"/>
    </font>
    <font>
      <sz val="14"/>
      <name val="XO Thames"/>
      <family val="1"/>
      <charset val="204"/>
    </font>
    <font>
      <sz val="12"/>
      <name val="XO Thames"/>
      <family val="1"/>
      <charset val="204"/>
    </font>
    <font>
      <b/>
      <sz val="12"/>
      <name val="XO Thames"/>
      <family val="1"/>
      <charset val="204"/>
    </font>
    <font>
      <b/>
      <sz val="11"/>
      <name val="XO Thames"/>
      <family val="1"/>
      <charset val="204"/>
    </font>
    <font>
      <b/>
      <sz val="10"/>
      <name val="XO Thames"/>
      <family val="1"/>
      <charset val="204"/>
    </font>
    <font>
      <sz val="10"/>
      <name val="XO Thames"/>
      <family val="1"/>
      <charset val="204"/>
    </font>
    <font>
      <u/>
      <sz val="11"/>
      <name val="XO Thames"/>
      <family val="1"/>
      <charset val="204"/>
    </font>
    <font>
      <sz val="11"/>
      <color theme="1"/>
      <name val="XO Thames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7">
    <xf numFmtId="0" fontId="4" fillId="0" borderId="0" xfId="0" applyNumberFormat="1" applyFont="1"/>
    <xf numFmtId="0" fontId="4" fillId="0" borderId="0" xfId="0" applyNumberFormat="1" applyFont="1"/>
    <xf numFmtId="0" fontId="5" fillId="0" borderId="11" xfId="0" applyNumberFormat="1" applyFont="1" applyBorder="1" applyAlignment="1">
      <alignment horizontal="center" vertical="top" wrapText="1"/>
    </xf>
    <xf numFmtId="0" fontId="5" fillId="0" borderId="12" xfId="0" applyNumberFormat="1" applyFont="1" applyBorder="1" applyAlignment="1">
      <alignment horizontal="center" vertical="top" wrapText="1"/>
    </xf>
    <xf numFmtId="0" fontId="5" fillId="0" borderId="11" xfId="0" applyNumberFormat="1" applyFont="1" applyBorder="1" applyAlignment="1">
      <alignment vertical="top" wrapText="1"/>
    </xf>
    <xf numFmtId="0" fontId="5" fillId="0" borderId="12" xfId="0" applyNumberFormat="1" applyFont="1" applyBorder="1" applyAlignment="1">
      <alignment vertical="top" wrapText="1"/>
    </xf>
    <xf numFmtId="0" fontId="20" fillId="0" borderId="0" xfId="0" applyNumberFormat="1" applyFont="1"/>
    <xf numFmtId="0" fontId="16" fillId="0" borderId="0" xfId="0" applyNumberFormat="1" applyFont="1" applyAlignment="1"/>
    <xf numFmtId="0" fontId="18" fillId="0" borderId="0" xfId="0" applyNumberFormat="1" applyFont="1" applyAlignment="1"/>
    <xf numFmtId="0" fontId="22" fillId="0" borderId="17" xfId="0" applyNumberFormat="1" applyFont="1" applyFill="1" applyBorder="1" applyAlignment="1">
      <alignment horizontal="center" vertical="center"/>
    </xf>
    <xf numFmtId="0" fontId="21" fillId="0" borderId="17" xfId="0" applyNumberFormat="1" applyFont="1" applyFill="1" applyBorder="1"/>
    <xf numFmtId="1" fontId="22" fillId="0" borderId="17" xfId="0" applyNumberFormat="1" applyFont="1" applyFill="1" applyBorder="1" applyAlignment="1">
      <alignment horizontal="center" vertical="center"/>
    </xf>
    <xf numFmtId="0" fontId="20" fillId="0" borderId="0" xfId="0" applyNumberFormat="1" applyFont="1" applyFill="1"/>
    <xf numFmtId="0" fontId="9" fillId="0" borderId="17" xfId="0" applyFont="1" applyFill="1" applyBorder="1"/>
    <xf numFmtId="0" fontId="6" fillId="0" borderId="17" xfId="0" applyNumberFormat="1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vertical="center" wrapText="1"/>
    </xf>
    <xf numFmtId="0" fontId="5" fillId="0" borderId="17" xfId="0" applyNumberFormat="1" applyFont="1" applyFill="1" applyBorder="1"/>
    <xf numFmtId="1" fontId="5" fillId="0" borderId="17" xfId="0" applyNumberFormat="1" applyFont="1" applyFill="1" applyBorder="1" applyAlignment="1">
      <alignment horizontal="center" vertical="center"/>
    </xf>
    <xf numFmtId="0" fontId="19" fillId="0" borderId="0" xfId="0" applyNumberFormat="1" applyFont="1" applyFill="1"/>
    <xf numFmtId="0" fontId="9" fillId="0" borderId="17" xfId="0" applyFont="1" applyFill="1" applyBorder="1" applyAlignment="1">
      <alignment horizontal="left" vertical="center"/>
    </xf>
    <xf numFmtId="1" fontId="22" fillId="0" borderId="17" xfId="0" applyNumberFormat="1" applyFont="1" applyFill="1" applyBorder="1" applyAlignment="1">
      <alignment horizontal="center" vertical="center" wrapText="1"/>
    </xf>
    <xf numFmtId="1" fontId="6" fillId="0" borderId="17" xfId="0" applyNumberFormat="1" applyFont="1" applyFill="1" applyBorder="1" applyAlignment="1">
      <alignment horizontal="center" vertical="center"/>
    </xf>
    <xf numFmtId="1" fontId="10" fillId="0" borderId="17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/>
    <xf numFmtId="1" fontId="6" fillId="0" borderId="7" xfId="0" applyNumberFormat="1" applyFont="1" applyFill="1" applyBorder="1" applyAlignment="1">
      <alignment horizontal="center" vertical="center"/>
    </xf>
    <xf numFmtId="0" fontId="4" fillId="0" borderId="0" xfId="0" applyNumberFormat="1" applyFont="1" applyFill="1"/>
    <xf numFmtId="49" fontId="7" fillId="0" borderId="7" xfId="0" applyNumberFormat="1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/>
    </xf>
    <xf numFmtId="0" fontId="3" fillId="0" borderId="0" xfId="0" applyNumberFormat="1" applyFont="1" applyFill="1"/>
    <xf numFmtId="0" fontId="23" fillId="0" borderId="7" xfId="0" applyNumberFormat="1" applyFont="1" applyFill="1" applyBorder="1"/>
    <xf numFmtId="0" fontId="9" fillId="0" borderId="7" xfId="0" applyNumberFormat="1" applyFont="1" applyFill="1" applyBorder="1"/>
    <xf numFmtId="0" fontId="2" fillId="0" borderId="0" xfId="0" applyNumberFormat="1" applyFont="1" applyFill="1"/>
    <xf numFmtId="0" fontId="5" fillId="0" borderId="11" xfId="0" applyNumberFormat="1" applyFont="1" applyFill="1" applyBorder="1" applyAlignment="1">
      <alignment vertical="top" wrapText="1"/>
    </xf>
    <xf numFmtId="1" fontId="5" fillId="0" borderId="11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23" fillId="0" borderId="17" xfId="0" applyNumberFormat="1" applyFont="1" applyFill="1" applyBorder="1"/>
    <xf numFmtId="0" fontId="1" fillId="0" borderId="0" xfId="0" applyNumberFormat="1" applyFont="1" applyFill="1"/>
    <xf numFmtId="0" fontId="23" fillId="0" borderId="17" xfId="0" applyFont="1" applyFill="1" applyBorder="1"/>
    <xf numFmtId="0" fontId="9" fillId="0" borderId="17" xfId="0" applyNumberFormat="1" applyFont="1" applyFill="1" applyBorder="1"/>
    <xf numFmtId="0" fontId="21" fillId="0" borderId="0" xfId="0" applyNumberFormat="1" applyFont="1" applyFill="1" applyAlignment="1"/>
    <xf numFmtId="0" fontId="23" fillId="0" borderId="0" xfId="0" applyNumberFormat="1" applyFont="1" applyFill="1" applyAlignment="1">
      <alignment horizontal="justify"/>
    </xf>
    <xf numFmtId="0" fontId="21" fillId="0" borderId="0" xfId="0" applyNumberFormat="1" applyFont="1" applyFill="1"/>
    <xf numFmtId="0" fontId="8" fillId="0" borderId="7" xfId="0" applyNumberFormat="1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Alignment="1">
      <alignment horizontal="center" vertical="center"/>
    </xf>
    <xf numFmtId="0" fontId="8" fillId="0" borderId="17" xfId="0" applyNumberFormat="1" applyFont="1" applyFill="1" applyBorder="1" applyAlignment="1">
      <alignment horizontal="center" vertical="center"/>
    </xf>
    <xf numFmtId="0" fontId="24" fillId="0" borderId="17" xfId="0" applyNumberFormat="1" applyFont="1" applyFill="1" applyBorder="1" applyAlignment="1">
      <alignment horizontal="center" vertical="center"/>
    </xf>
    <xf numFmtId="0" fontId="22" fillId="0" borderId="17" xfId="0" applyNumberFormat="1" applyFont="1" applyFill="1" applyBorder="1" applyAlignment="1">
      <alignment horizontal="center" vertical="center" wrapText="1"/>
    </xf>
    <xf numFmtId="49" fontId="23" fillId="0" borderId="17" xfId="0" applyNumberFormat="1" applyFont="1" applyFill="1" applyBorder="1" applyAlignment="1">
      <alignment horizontal="center" vertical="center"/>
    </xf>
    <xf numFmtId="0" fontId="21" fillId="0" borderId="17" xfId="0" applyNumberFormat="1" applyFont="1" applyFill="1" applyBorder="1" applyAlignment="1">
      <alignment horizontal="center" vertical="center" wrapText="1"/>
    </xf>
    <xf numFmtId="1" fontId="21" fillId="0" borderId="17" xfId="0" applyNumberFormat="1" applyFont="1" applyFill="1" applyBorder="1" applyAlignment="1">
      <alignment horizontal="center" vertical="center" wrapText="1"/>
    </xf>
    <xf numFmtId="1" fontId="21" fillId="0" borderId="17" xfId="0" applyNumberFormat="1" applyFont="1" applyFill="1" applyBorder="1" applyAlignment="1">
      <alignment vertical="top" wrapText="1"/>
    </xf>
    <xf numFmtId="1" fontId="21" fillId="0" borderId="17" xfId="0" applyNumberFormat="1" applyFont="1" applyFill="1" applyBorder="1"/>
    <xf numFmtId="1" fontId="5" fillId="0" borderId="17" xfId="0" applyNumberFormat="1" applyFont="1" applyFill="1" applyBorder="1" applyAlignment="1">
      <alignment horizontal="center" vertical="center" wrapText="1"/>
    </xf>
    <xf numFmtId="49" fontId="24" fillId="0" borderId="17" xfId="0" applyNumberFormat="1" applyFont="1" applyFill="1" applyBorder="1" applyAlignment="1">
      <alignment horizontal="center"/>
    </xf>
    <xf numFmtId="0" fontId="25" fillId="0" borderId="17" xfId="0" applyNumberFormat="1" applyFont="1" applyFill="1" applyBorder="1" applyAlignment="1">
      <alignment horizontal="center" vertical="center" wrapText="1"/>
    </xf>
    <xf numFmtId="0" fontId="22" fillId="0" borderId="17" xfId="0" applyNumberFormat="1" applyFont="1" applyFill="1" applyBorder="1" applyAlignment="1">
      <alignment horizontal="center"/>
    </xf>
    <xf numFmtId="1" fontId="22" fillId="0" borderId="17" xfId="0" applyNumberFormat="1" applyFont="1" applyFill="1" applyBorder="1" applyAlignment="1">
      <alignment horizontal="center"/>
    </xf>
    <xf numFmtId="49" fontId="23" fillId="0" borderId="17" xfId="0" applyNumberFormat="1" applyFont="1" applyFill="1" applyBorder="1" applyAlignment="1">
      <alignment horizontal="center"/>
    </xf>
    <xf numFmtId="0" fontId="26" fillId="0" borderId="17" xfId="0" applyNumberFormat="1" applyFont="1" applyFill="1" applyBorder="1"/>
    <xf numFmtId="0" fontId="27" fillId="0" borderId="17" xfId="0" applyNumberFormat="1" applyFont="1" applyFill="1" applyBorder="1" applyAlignment="1">
      <alignment vertical="center" wrapText="1"/>
    </xf>
    <xf numFmtId="1" fontId="21" fillId="0" borderId="17" xfId="0" applyNumberFormat="1" applyFont="1" applyFill="1" applyBorder="1" applyAlignment="1">
      <alignment horizontal="center"/>
    </xf>
    <xf numFmtId="49" fontId="28" fillId="0" borderId="17" xfId="0" applyNumberFormat="1" applyFont="1" applyFill="1" applyBorder="1" applyAlignment="1">
      <alignment horizontal="center"/>
    </xf>
    <xf numFmtId="49" fontId="20" fillId="0" borderId="17" xfId="0" applyNumberFormat="1" applyFont="1" applyFill="1" applyBorder="1" applyAlignment="1">
      <alignment horizontal="center"/>
    </xf>
    <xf numFmtId="0" fontId="23" fillId="0" borderId="17" xfId="0" applyNumberFormat="1" applyFont="1" applyFill="1" applyBorder="1" applyAlignment="1">
      <alignment horizontal="left" vertical="center"/>
    </xf>
    <xf numFmtId="49" fontId="28" fillId="0" borderId="17" xfId="0" applyNumberFormat="1" applyFont="1" applyFill="1" applyBorder="1" applyAlignment="1">
      <alignment horizontal="center" vertical="center"/>
    </xf>
    <xf numFmtId="49" fontId="20" fillId="0" borderId="17" xfId="0" applyNumberFormat="1" applyFont="1" applyFill="1" applyBorder="1" applyAlignment="1">
      <alignment horizontal="center" vertical="center"/>
    </xf>
    <xf numFmtId="0" fontId="29" fillId="0" borderId="17" xfId="0" applyNumberFormat="1" applyFont="1" applyFill="1" applyBorder="1" applyAlignment="1">
      <alignment horizontal="center" vertical="center"/>
    </xf>
    <xf numFmtId="3" fontId="30" fillId="0" borderId="17" xfId="0" applyNumberFormat="1" applyFont="1" applyFill="1" applyBorder="1" applyAlignment="1">
      <alignment horizontal="center" vertical="center"/>
    </xf>
    <xf numFmtId="49" fontId="19" fillId="0" borderId="17" xfId="0" applyNumberFormat="1" applyFont="1" applyFill="1" applyBorder="1" applyAlignment="1">
      <alignment horizontal="center" vertical="center"/>
    </xf>
    <xf numFmtId="0" fontId="21" fillId="0" borderId="17" xfId="0" applyNumberFormat="1" applyFont="1" applyFill="1" applyBorder="1" applyAlignment="1">
      <alignment horizontal="center"/>
    </xf>
    <xf numFmtId="0" fontId="24" fillId="0" borderId="17" xfId="0" applyNumberFormat="1" applyFont="1" applyFill="1" applyBorder="1" applyAlignment="1">
      <alignment horizontal="center"/>
    </xf>
    <xf numFmtId="0" fontId="30" fillId="0" borderId="17" xfId="0" applyNumberFormat="1" applyFont="1" applyFill="1" applyBorder="1" applyAlignment="1">
      <alignment horizontal="center" vertical="center"/>
    </xf>
    <xf numFmtId="1" fontId="30" fillId="0" borderId="17" xfId="0" applyNumberFormat="1" applyFont="1" applyFill="1" applyBorder="1" applyAlignment="1">
      <alignment horizontal="center" vertical="center" wrapText="1"/>
    </xf>
    <xf numFmtId="49" fontId="8" fillId="0" borderId="17" xfId="0" applyNumberFormat="1" applyFont="1" applyFill="1" applyBorder="1" applyAlignment="1">
      <alignment horizontal="center" vertical="center"/>
    </xf>
    <xf numFmtId="49" fontId="9" fillId="0" borderId="17" xfId="0" applyNumberFormat="1" applyFont="1" applyFill="1" applyBorder="1" applyAlignment="1">
      <alignment horizontal="center" vertical="center"/>
    </xf>
    <xf numFmtId="49" fontId="24" fillId="0" borderId="17" xfId="0" applyNumberFormat="1" applyFont="1" applyFill="1" applyBorder="1" applyAlignment="1">
      <alignment horizontal="center" vertical="center"/>
    </xf>
    <xf numFmtId="3" fontId="21" fillId="0" borderId="17" xfId="0" applyNumberFormat="1" applyFont="1" applyFill="1" applyBorder="1" applyAlignment="1">
      <alignment horizontal="center" vertical="center"/>
    </xf>
    <xf numFmtId="0" fontId="32" fillId="0" borderId="0" xfId="0" applyNumberFormat="1" applyFont="1" applyFill="1" applyAlignment="1"/>
    <xf numFmtId="0" fontId="31" fillId="0" borderId="0" xfId="0" applyNumberFormat="1" applyFont="1" applyFill="1" applyAlignment="1"/>
    <xf numFmtId="0" fontId="5" fillId="0" borderId="11" xfId="0" applyNumberFormat="1" applyFont="1" applyFill="1" applyBorder="1" applyAlignment="1">
      <alignment horizontal="center" vertical="top" wrapText="1"/>
    </xf>
    <xf numFmtId="0" fontId="5" fillId="0" borderId="12" xfId="0" applyNumberFormat="1" applyFont="1" applyFill="1" applyBorder="1" applyAlignment="1">
      <alignment horizontal="center" vertical="top" wrapText="1"/>
    </xf>
    <xf numFmtId="49" fontId="11" fillId="0" borderId="7" xfId="0" applyNumberFormat="1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/>
    </xf>
    <xf numFmtId="3" fontId="10" fillId="0" borderId="7" xfId="0" applyNumberFormat="1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/>
    </xf>
    <xf numFmtId="0" fontId="12" fillId="0" borderId="7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/>
    </xf>
    <xf numFmtId="0" fontId="13" fillId="0" borderId="7" xfId="0" applyNumberFormat="1" applyFont="1" applyFill="1" applyBorder="1"/>
    <xf numFmtId="0" fontId="14" fillId="0" borderId="7" xfId="0" applyNumberFormat="1" applyFont="1" applyFill="1" applyBorder="1" applyAlignment="1">
      <alignment vertical="center" wrapText="1"/>
    </xf>
    <xf numFmtId="49" fontId="15" fillId="0" borderId="7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/>
    </xf>
    <xf numFmtId="0" fontId="9" fillId="0" borderId="7" xfId="0" applyNumberFormat="1" applyFont="1" applyFill="1" applyBorder="1" applyAlignment="1">
      <alignment horizontal="left" vertical="center"/>
    </xf>
    <xf numFmtId="0" fontId="5" fillId="0" borderId="7" xfId="0" applyNumberFormat="1" applyFont="1" applyFill="1" applyBorder="1" applyAlignment="1">
      <alignment horizontal="center"/>
    </xf>
    <xf numFmtId="49" fontId="15" fillId="0" borderId="7" xfId="0" applyNumberFormat="1" applyFont="1" applyFill="1" applyBorder="1" applyAlignment="1">
      <alignment horizontal="center" vertical="center"/>
    </xf>
    <xf numFmtId="0" fontId="5" fillId="0" borderId="22" xfId="0" applyNumberFormat="1" applyFont="1" applyFill="1" applyBorder="1"/>
    <xf numFmtId="1" fontId="5" fillId="0" borderId="8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/>
    <xf numFmtId="0" fontId="8" fillId="0" borderId="7" xfId="0" applyNumberFormat="1" applyFont="1" applyFill="1" applyBorder="1" applyAlignment="1">
      <alignment horizontal="center"/>
    </xf>
    <xf numFmtId="0" fontId="6" fillId="0" borderId="7" xfId="0" applyNumberFormat="1" applyFont="1" applyFill="1" applyBorder="1"/>
    <xf numFmtId="1" fontId="5" fillId="0" borderId="7" xfId="0" applyNumberFormat="1" applyFont="1" applyFill="1" applyBorder="1" applyAlignment="1">
      <alignment horizontal="center"/>
    </xf>
    <xf numFmtId="0" fontId="16" fillId="0" borderId="0" xfId="0" applyNumberFormat="1" applyFont="1" applyFill="1" applyAlignment="1"/>
    <xf numFmtId="0" fontId="10" fillId="0" borderId="0" xfId="0" applyNumberFormat="1" applyFont="1" applyFill="1" applyAlignment="1">
      <alignment horizontal="center" vertical="center"/>
    </xf>
    <xf numFmtId="0" fontId="17" fillId="0" borderId="0" xfId="0" applyNumberFormat="1" applyFont="1" applyFill="1" applyAlignment="1">
      <alignment horizontal="justify"/>
    </xf>
    <xf numFmtId="0" fontId="18" fillId="0" borderId="0" xfId="0" applyNumberFormat="1" applyFont="1" applyFill="1" applyAlignment="1"/>
    <xf numFmtId="49" fontId="7" fillId="0" borderId="13" xfId="0" applyNumberFormat="1" applyFont="1" applyFill="1" applyBorder="1" applyAlignment="1">
      <alignment horizontal="center" vertical="center"/>
    </xf>
    <xf numFmtId="0" fontId="9" fillId="0" borderId="13" xfId="0" applyNumberFormat="1" applyFont="1" applyFill="1" applyBorder="1"/>
    <xf numFmtId="0" fontId="5" fillId="0" borderId="13" xfId="0" applyNumberFormat="1" applyFont="1" applyFill="1" applyBorder="1"/>
    <xf numFmtId="1" fontId="5" fillId="0" borderId="13" xfId="0" applyNumberFormat="1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0" fontId="12" fillId="0" borderId="9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/>
    <xf numFmtId="1" fontId="6" fillId="0" borderId="9" xfId="0" applyNumberFormat="1" applyFont="1" applyFill="1" applyBorder="1" applyAlignment="1">
      <alignment horizontal="center" vertical="center"/>
    </xf>
    <xf numFmtId="0" fontId="33" fillId="0" borderId="7" xfId="0" applyNumberFormat="1" applyFont="1" applyFill="1" applyBorder="1"/>
    <xf numFmtId="0" fontId="6" fillId="0" borderId="13" xfId="0" applyNumberFormat="1" applyFont="1" applyFill="1" applyBorder="1" applyAlignment="1">
      <alignment horizontal="center" vertical="center"/>
    </xf>
    <xf numFmtId="0" fontId="21" fillId="0" borderId="17" xfId="0" applyNumberFormat="1" applyFont="1" applyFill="1" applyBorder="1" applyAlignment="1">
      <alignment horizontal="center" vertical="center"/>
    </xf>
    <xf numFmtId="0" fontId="21" fillId="0" borderId="18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1" fontId="21" fillId="0" borderId="17" xfId="0" applyNumberFormat="1" applyFont="1" applyFill="1" applyBorder="1" applyAlignment="1">
      <alignment horizontal="center" vertical="center"/>
    </xf>
    <xf numFmtId="0" fontId="21" fillId="0" borderId="17" xfId="0" applyNumberFormat="1" applyFont="1" applyFill="1" applyBorder="1" applyAlignment="1">
      <alignment horizontal="center" vertical="top" wrapText="1"/>
    </xf>
    <xf numFmtId="0" fontId="21" fillId="0" borderId="17" xfId="0" applyNumberFormat="1" applyFont="1" applyFill="1" applyBorder="1" applyAlignment="1">
      <alignment vertical="top" wrapText="1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/>
    </xf>
    <xf numFmtId="0" fontId="15" fillId="0" borderId="0" xfId="0" applyNumberFormat="1" applyFont="1" applyFill="1"/>
    <xf numFmtId="0" fontId="4" fillId="0" borderId="17" xfId="0" applyNumberFormat="1" applyFont="1" applyFill="1" applyBorder="1"/>
    <xf numFmtId="1" fontId="6" fillId="0" borderId="11" xfId="0" applyNumberFormat="1" applyFont="1" applyFill="1" applyBorder="1" applyAlignment="1">
      <alignment horizontal="center" vertical="center" wrapText="1"/>
    </xf>
    <xf numFmtId="0" fontId="34" fillId="0" borderId="0" xfId="0" applyNumberFormat="1" applyFont="1" applyFill="1"/>
    <xf numFmtId="0" fontId="35" fillId="0" borderId="0" xfId="0" applyNumberFormat="1" applyFont="1" applyFill="1" applyAlignment="1">
      <alignment vertical="top" wrapText="1"/>
    </xf>
    <xf numFmtId="0" fontId="35" fillId="0" borderId="0" xfId="0" applyNumberFormat="1" applyFont="1" applyFill="1" applyBorder="1" applyAlignment="1">
      <alignment vertical="top" wrapText="1"/>
    </xf>
    <xf numFmtId="0" fontId="34" fillId="0" borderId="0" xfId="0" applyNumberFormat="1" applyFont="1" applyFill="1" applyBorder="1"/>
    <xf numFmtId="0" fontId="35" fillId="0" borderId="0" xfId="0" applyNumberFormat="1" applyFont="1" applyFill="1" applyBorder="1"/>
    <xf numFmtId="0" fontId="36" fillId="0" borderId="6" xfId="0" applyNumberFormat="1" applyFont="1" applyFill="1" applyBorder="1" applyAlignment="1">
      <alignment horizontal="center" vertical="top" wrapText="1"/>
    </xf>
    <xf numFmtId="0" fontId="36" fillId="0" borderId="7" xfId="0" applyNumberFormat="1" applyFont="1" applyFill="1" applyBorder="1" applyAlignment="1">
      <alignment horizontal="center" vertical="top" wrapText="1"/>
    </xf>
    <xf numFmtId="1" fontId="37" fillId="0" borderId="7" xfId="0" applyNumberFormat="1" applyFont="1" applyFill="1" applyBorder="1" applyAlignment="1">
      <alignment horizontal="center" vertical="center" wrapText="1"/>
    </xf>
    <xf numFmtId="0" fontId="37" fillId="0" borderId="7" xfId="0" applyNumberFormat="1" applyFont="1" applyFill="1" applyBorder="1" applyAlignment="1">
      <alignment vertical="top" wrapText="1"/>
    </xf>
    <xf numFmtId="0" fontId="38" fillId="0" borderId="0" xfId="0" applyNumberFormat="1" applyFont="1" applyFill="1"/>
    <xf numFmtId="0" fontId="39" fillId="0" borderId="7" xfId="0" applyNumberFormat="1" applyFont="1" applyFill="1" applyBorder="1" applyAlignment="1">
      <alignment horizontal="center" vertical="center"/>
    </xf>
    <xf numFmtId="0" fontId="37" fillId="0" borderId="7" xfId="0" applyNumberFormat="1" applyFont="1" applyFill="1" applyBorder="1" applyAlignment="1">
      <alignment horizontal="center" vertical="center"/>
    </xf>
    <xf numFmtId="0" fontId="36" fillId="0" borderId="7" xfId="0" applyNumberFormat="1" applyFont="1" applyFill="1" applyBorder="1" applyAlignment="1">
      <alignment vertical="top" wrapText="1"/>
    </xf>
    <xf numFmtId="49" fontId="40" fillId="0" borderId="17" xfId="0" applyNumberFormat="1" applyFont="1" applyFill="1" applyBorder="1" applyAlignment="1">
      <alignment horizontal="center" vertical="center"/>
    </xf>
    <xf numFmtId="0" fontId="40" fillId="0" borderId="17" xfId="0" applyFont="1" applyFill="1" applyBorder="1"/>
    <xf numFmtId="0" fontId="36" fillId="0" borderId="17" xfId="0" applyFont="1" applyFill="1" applyBorder="1" applyAlignment="1">
      <alignment horizontal="center" vertical="center" wrapText="1"/>
    </xf>
    <xf numFmtId="1" fontId="36" fillId="0" borderId="17" xfId="0" applyNumberFormat="1" applyFont="1" applyFill="1" applyBorder="1" applyAlignment="1">
      <alignment horizontal="center" vertical="center" wrapText="1"/>
    </xf>
    <xf numFmtId="0" fontId="39" fillId="0" borderId="7" xfId="0" applyNumberFormat="1" applyFont="1" applyFill="1" applyBorder="1" applyAlignment="1">
      <alignment horizontal="center" vertical="center" wrapText="1"/>
    </xf>
    <xf numFmtId="1" fontId="37" fillId="0" borderId="7" xfId="0" applyNumberFormat="1" applyFont="1" applyFill="1" applyBorder="1" applyAlignment="1">
      <alignment horizontal="center" vertical="center"/>
    </xf>
    <xf numFmtId="49" fontId="40" fillId="0" borderId="7" xfId="0" applyNumberFormat="1" applyFont="1" applyFill="1" applyBorder="1" applyAlignment="1">
      <alignment horizontal="center"/>
    </xf>
    <xf numFmtId="0" fontId="40" fillId="0" borderId="7" xfId="0" applyNumberFormat="1" applyFont="1" applyFill="1" applyBorder="1"/>
    <xf numFmtId="0" fontId="36" fillId="0" borderId="7" xfId="0" applyNumberFormat="1" applyFont="1" applyFill="1" applyBorder="1" applyAlignment="1">
      <alignment horizontal="center" vertical="center"/>
    </xf>
    <xf numFmtId="1" fontId="36" fillId="0" borderId="7" xfId="0" applyNumberFormat="1" applyFont="1" applyFill="1" applyBorder="1" applyAlignment="1">
      <alignment horizontal="center" vertical="center"/>
    </xf>
    <xf numFmtId="1" fontId="36" fillId="0" borderId="7" xfId="0" applyNumberFormat="1" applyFont="1" applyFill="1" applyBorder="1" applyAlignment="1">
      <alignment horizontal="center" vertical="center" wrapText="1"/>
    </xf>
    <xf numFmtId="0" fontId="40" fillId="0" borderId="7" xfId="0" applyNumberFormat="1" applyFont="1" applyFill="1" applyBorder="1" applyAlignment="1">
      <alignment vertical="center" wrapText="1"/>
    </xf>
    <xf numFmtId="49" fontId="38" fillId="0" borderId="7" xfId="0" applyNumberFormat="1" applyFont="1" applyFill="1" applyBorder="1" applyAlignment="1">
      <alignment horizontal="center"/>
    </xf>
    <xf numFmtId="3" fontId="36" fillId="0" borderId="7" xfId="0" applyNumberFormat="1" applyFont="1" applyFill="1" applyBorder="1" applyAlignment="1">
      <alignment vertical="top" wrapText="1"/>
    </xf>
    <xf numFmtId="49" fontId="34" fillId="0" borderId="7" xfId="0" applyNumberFormat="1" applyFont="1" applyFill="1" applyBorder="1" applyAlignment="1">
      <alignment horizontal="center"/>
    </xf>
    <xf numFmtId="0" fontId="40" fillId="0" borderId="7" xfId="0" applyNumberFormat="1" applyFont="1" applyFill="1" applyBorder="1" applyAlignment="1">
      <alignment horizontal="left" vertical="center"/>
    </xf>
    <xf numFmtId="49" fontId="38" fillId="0" borderId="7" xfId="0" applyNumberFormat="1" applyFont="1" applyFill="1" applyBorder="1" applyAlignment="1">
      <alignment horizontal="center" vertical="center"/>
    </xf>
    <xf numFmtId="49" fontId="34" fillId="0" borderId="7" xfId="0" applyNumberFormat="1" applyFont="1" applyFill="1" applyBorder="1" applyAlignment="1">
      <alignment horizontal="center" vertical="center"/>
    </xf>
    <xf numFmtId="0" fontId="36" fillId="0" borderId="7" xfId="0" applyNumberFormat="1" applyFont="1" applyFill="1" applyBorder="1" applyAlignment="1">
      <alignment horizontal="center" vertical="center" wrapText="1"/>
    </xf>
    <xf numFmtId="3" fontId="36" fillId="0" borderId="7" xfId="0" applyNumberFormat="1" applyFont="1" applyFill="1" applyBorder="1" applyAlignment="1">
      <alignment horizontal="center" vertical="center"/>
    </xf>
    <xf numFmtId="49" fontId="34" fillId="0" borderId="21" xfId="0" applyNumberFormat="1" applyFont="1" applyFill="1" applyBorder="1" applyAlignment="1">
      <alignment horizontal="center" vertical="center"/>
    </xf>
    <xf numFmtId="0" fontId="39" fillId="0" borderId="7" xfId="0" applyNumberFormat="1" applyFont="1" applyFill="1" applyBorder="1" applyAlignment="1">
      <alignment horizontal="center"/>
    </xf>
    <xf numFmtId="49" fontId="39" fillId="0" borderId="7" xfId="0" applyNumberFormat="1" applyFont="1" applyFill="1" applyBorder="1" applyAlignment="1">
      <alignment horizontal="center" vertical="center"/>
    </xf>
    <xf numFmtId="49" fontId="40" fillId="0" borderId="7" xfId="0" applyNumberFormat="1" applyFont="1" applyFill="1" applyBorder="1" applyAlignment="1">
      <alignment horizontal="center" vertical="center"/>
    </xf>
    <xf numFmtId="0" fontId="34" fillId="0" borderId="7" xfId="0" applyNumberFormat="1" applyFont="1" applyFill="1" applyBorder="1"/>
    <xf numFmtId="1" fontId="34" fillId="0" borderId="7" xfId="0" applyNumberFormat="1" applyFont="1" applyFill="1" applyBorder="1" applyAlignment="1">
      <alignment horizontal="center" vertical="center"/>
    </xf>
    <xf numFmtId="0" fontId="36" fillId="0" borderId="13" xfId="0" applyNumberFormat="1" applyFont="1" applyFill="1" applyBorder="1" applyAlignment="1">
      <alignment horizontal="center" vertical="center"/>
    </xf>
    <xf numFmtId="0" fontId="34" fillId="0" borderId="13" xfId="0" applyNumberFormat="1" applyFont="1" applyFill="1" applyBorder="1"/>
    <xf numFmtId="1" fontId="36" fillId="0" borderId="13" xfId="0" applyNumberFormat="1" applyFont="1" applyFill="1" applyBorder="1" applyAlignment="1">
      <alignment horizontal="center" vertical="center"/>
    </xf>
    <xf numFmtId="0" fontId="40" fillId="0" borderId="22" xfId="0" applyNumberFormat="1" applyFont="1" applyFill="1" applyBorder="1"/>
    <xf numFmtId="0" fontId="34" fillId="0" borderId="17" xfId="0" applyNumberFormat="1" applyFont="1" applyFill="1" applyBorder="1" applyAlignment="1">
      <alignment horizontal="center" vertical="center"/>
    </xf>
    <xf numFmtId="0" fontId="34" fillId="0" borderId="8" xfId="0" applyNumberFormat="1" applyFont="1" applyFill="1" applyBorder="1"/>
    <xf numFmtId="0" fontId="36" fillId="0" borderId="9" xfId="0" applyNumberFormat="1" applyFont="1" applyFill="1" applyBorder="1" applyAlignment="1">
      <alignment horizontal="center" vertical="center"/>
    </xf>
    <xf numFmtId="0" fontId="34" fillId="0" borderId="9" xfId="0" applyNumberFormat="1" applyFont="1" applyFill="1" applyBorder="1"/>
    <xf numFmtId="1" fontId="36" fillId="0" borderId="9" xfId="0" applyNumberFormat="1" applyFont="1" applyFill="1" applyBorder="1" applyAlignment="1">
      <alignment horizontal="center" vertical="center"/>
    </xf>
    <xf numFmtId="0" fontId="35" fillId="0" borderId="7" xfId="0" applyNumberFormat="1" applyFont="1" applyFill="1" applyBorder="1" applyAlignment="1">
      <alignment horizontal="center" vertical="center"/>
    </xf>
    <xf numFmtId="0" fontId="40" fillId="0" borderId="17" xfId="0" applyFont="1" applyFill="1" applyBorder="1" applyAlignment="1">
      <alignment vertical="center" wrapText="1"/>
    </xf>
    <xf numFmtId="1" fontId="37" fillId="0" borderId="13" xfId="0" applyNumberFormat="1" applyFont="1" applyFill="1" applyBorder="1" applyAlignment="1">
      <alignment horizontal="center" vertical="center"/>
    </xf>
    <xf numFmtId="0" fontId="40" fillId="0" borderId="23" xfId="0" applyFont="1" applyFill="1" applyBorder="1"/>
    <xf numFmtId="0" fontId="36" fillId="0" borderId="17" xfId="0" applyNumberFormat="1" applyFont="1" applyFill="1" applyBorder="1" applyAlignment="1">
      <alignment horizontal="center" vertical="center"/>
    </xf>
    <xf numFmtId="0" fontId="40" fillId="0" borderId="23" xfId="0" applyFont="1" applyFill="1" applyBorder="1" applyAlignment="1">
      <alignment vertical="center" wrapText="1"/>
    </xf>
    <xf numFmtId="0" fontId="39" fillId="0" borderId="22" xfId="0" applyNumberFormat="1" applyFont="1" applyFill="1" applyBorder="1" applyAlignment="1">
      <alignment horizontal="center" vertical="center"/>
    </xf>
    <xf numFmtId="0" fontId="37" fillId="0" borderId="17" xfId="0" applyNumberFormat="1" applyFont="1" applyFill="1" applyBorder="1" applyAlignment="1">
      <alignment horizontal="center" vertical="center"/>
    </xf>
    <xf numFmtId="0" fontId="37" fillId="0" borderId="8" xfId="0" applyNumberFormat="1" applyFont="1" applyFill="1" applyBorder="1" applyAlignment="1">
      <alignment horizontal="center" vertical="center"/>
    </xf>
    <xf numFmtId="0" fontId="34" fillId="0" borderId="7" xfId="0" applyNumberFormat="1" applyFont="1" applyFill="1" applyBorder="1" applyAlignment="1">
      <alignment horizontal="center" vertical="center"/>
    </xf>
    <xf numFmtId="0" fontId="40" fillId="0" borderId="22" xfId="0" applyNumberFormat="1" applyFont="1" applyFill="1" applyBorder="1" applyAlignment="1">
      <alignment vertical="center" wrapText="1"/>
    </xf>
    <xf numFmtId="1" fontId="36" fillId="0" borderId="17" xfId="0" applyNumberFormat="1" applyFont="1" applyFill="1" applyBorder="1" applyAlignment="1">
      <alignment horizontal="center" vertical="center"/>
    </xf>
    <xf numFmtId="0" fontId="37" fillId="0" borderId="9" xfId="0" applyNumberFormat="1" applyFont="1" applyFill="1" applyBorder="1" applyAlignment="1">
      <alignment horizontal="center" vertical="center"/>
    </xf>
    <xf numFmtId="3" fontId="37" fillId="0" borderId="7" xfId="0" applyNumberFormat="1" applyFont="1" applyFill="1" applyBorder="1" applyAlignment="1">
      <alignment horizontal="center" vertical="center"/>
    </xf>
    <xf numFmtId="1" fontId="38" fillId="0" borderId="7" xfId="0" applyNumberFormat="1" applyFont="1" applyFill="1" applyBorder="1" applyAlignment="1">
      <alignment horizontal="center" vertical="center"/>
    </xf>
    <xf numFmtId="0" fontId="40" fillId="0" borderId="17" xfId="0" applyNumberFormat="1" applyFont="1" applyFill="1" applyBorder="1"/>
    <xf numFmtId="0" fontId="40" fillId="0" borderId="17" xfId="0" applyFont="1" applyFill="1" applyBorder="1" applyAlignment="1">
      <alignment horizontal="left" vertical="center"/>
    </xf>
    <xf numFmtId="0" fontId="34" fillId="0" borderId="7" xfId="0" applyNumberFormat="1" applyFont="1" applyFill="1" applyBorder="1" applyAlignment="1">
      <alignment horizontal="center"/>
    </xf>
    <xf numFmtId="0" fontId="38" fillId="0" borderId="7" xfId="0" applyNumberFormat="1" applyFont="1" applyFill="1" applyBorder="1" applyAlignment="1">
      <alignment horizontal="center" vertical="center"/>
    </xf>
    <xf numFmtId="1" fontId="34" fillId="0" borderId="7" xfId="0" applyNumberFormat="1" applyFont="1" applyFill="1" applyBorder="1" applyAlignment="1">
      <alignment horizontal="center"/>
    </xf>
    <xf numFmtId="0" fontId="34" fillId="0" borderId="0" xfId="0" applyNumberFormat="1" applyFont="1" applyFill="1" applyAlignment="1">
      <alignment wrapText="1"/>
    </xf>
    <xf numFmtId="0" fontId="36" fillId="0" borderId="0" xfId="0" applyNumberFormat="1" applyFont="1" applyFill="1"/>
    <xf numFmtId="0" fontId="36" fillId="0" borderId="0" xfId="0" applyNumberFormat="1" applyFont="1" applyFill="1" applyAlignment="1"/>
    <xf numFmtId="0" fontId="36" fillId="0" borderId="0" xfId="0" applyNumberFormat="1" applyFont="1" applyFill="1" applyAlignment="1">
      <alignment horizontal="center" vertical="center"/>
    </xf>
    <xf numFmtId="0" fontId="40" fillId="0" borderId="0" xfId="0" applyNumberFormat="1" applyFont="1" applyFill="1" applyAlignment="1">
      <alignment horizontal="justify"/>
    </xf>
    <xf numFmtId="0" fontId="36" fillId="0" borderId="0" xfId="0" applyNumberFormat="1" applyFont="1" applyFill="1" applyAlignment="1">
      <alignment horizontal="justify"/>
    </xf>
    <xf numFmtId="0" fontId="41" fillId="0" borderId="0" xfId="0" applyNumberFormat="1" applyFont="1" applyFill="1"/>
    <xf numFmtId="0" fontId="42" fillId="0" borderId="0" xfId="0" applyNumberFormat="1" applyFont="1" applyFill="1"/>
    <xf numFmtId="0" fontId="42" fillId="0" borderId="0" xfId="0" applyNumberFormat="1" applyFont="1"/>
    <xf numFmtId="0" fontId="13" fillId="0" borderId="0" xfId="0" applyFont="1"/>
    <xf numFmtId="0" fontId="44" fillId="0" borderId="0" xfId="0" applyNumberFormat="1" applyFont="1" applyFill="1" applyAlignment="1">
      <alignment vertical="top" wrapText="1"/>
    </xf>
    <xf numFmtId="0" fontId="44" fillId="0" borderId="0" xfId="0" applyNumberFormat="1" applyFont="1" applyFill="1" applyBorder="1" applyAlignment="1">
      <alignment vertical="top" wrapText="1"/>
    </xf>
    <xf numFmtId="0" fontId="19" fillId="0" borderId="0" xfId="0" applyNumberFormat="1" applyFont="1" applyFill="1" applyBorder="1"/>
    <xf numFmtId="0" fontId="5" fillId="0" borderId="0" xfId="0" applyNumberFormat="1" applyFont="1" applyFill="1" applyAlignment="1"/>
    <xf numFmtId="0" fontId="40" fillId="0" borderId="0" xfId="0" applyNumberFormat="1" applyFont="1" applyFill="1" applyAlignment="1">
      <alignment horizontal="center" vertical="center"/>
    </xf>
    <xf numFmtId="0" fontId="36" fillId="0" borderId="16" xfId="0" applyNumberFormat="1" applyFont="1" applyFill="1" applyBorder="1" applyAlignment="1">
      <alignment horizontal="center"/>
    </xf>
    <xf numFmtId="0" fontId="36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 vertical="top" wrapText="1"/>
    </xf>
    <xf numFmtId="0" fontId="45" fillId="0" borderId="0" xfId="0" applyNumberFormat="1" applyFont="1" applyAlignment="1">
      <alignment horizontal="center"/>
    </xf>
    <xf numFmtId="0" fontId="44" fillId="0" borderId="0" xfId="0" applyNumberFormat="1" applyFont="1" applyAlignment="1">
      <alignment horizontal="center" vertical="top" wrapText="1"/>
    </xf>
    <xf numFmtId="0" fontId="45" fillId="0" borderId="0" xfId="0" applyNumberFormat="1" applyFont="1" applyAlignment="1">
      <alignment horizontal="center" vertical="top" wrapText="1"/>
    </xf>
    <xf numFmtId="0" fontId="44" fillId="0" borderId="0" xfId="0" applyNumberFormat="1" applyFont="1" applyAlignment="1">
      <alignment horizontal="center" vertical="top"/>
    </xf>
    <xf numFmtId="0" fontId="37" fillId="0" borderId="7" xfId="0" applyNumberFormat="1" applyFont="1" applyFill="1" applyBorder="1" applyAlignment="1">
      <alignment vertical="top" wrapText="1"/>
    </xf>
    <xf numFmtId="0" fontId="37" fillId="0" borderId="8" xfId="0" applyNumberFormat="1" applyFont="1" applyFill="1" applyBorder="1" applyAlignment="1">
      <alignment vertical="top" wrapText="1"/>
    </xf>
    <xf numFmtId="0" fontId="43" fillId="0" borderId="0" xfId="0" applyNumberFormat="1" applyFont="1" applyAlignment="1"/>
    <xf numFmtId="0" fontId="43" fillId="0" borderId="0" xfId="0" applyNumberFormat="1" applyFont="1" applyAlignment="1">
      <alignment horizontal="center" vertical="center" wrapText="1"/>
    </xf>
    <xf numFmtId="0" fontId="36" fillId="0" borderId="1" xfId="0" applyNumberFormat="1" applyFont="1" applyFill="1" applyBorder="1" applyAlignment="1">
      <alignment horizontal="center" vertical="top" wrapText="1"/>
    </xf>
    <xf numFmtId="0" fontId="36" fillId="0" borderId="5" xfId="0" applyNumberFormat="1" applyFont="1" applyFill="1" applyBorder="1" applyAlignment="1">
      <alignment horizontal="center" vertical="top" wrapText="1"/>
    </xf>
    <xf numFmtId="0" fontId="36" fillId="0" borderId="2" xfId="0" applyNumberFormat="1" applyFont="1" applyFill="1" applyBorder="1" applyAlignment="1">
      <alignment horizontal="center" vertical="top" wrapText="1"/>
    </xf>
    <xf numFmtId="0" fontId="36" fillId="0" borderId="3" xfId="0" applyNumberFormat="1" applyFont="1" applyFill="1" applyBorder="1" applyAlignment="1">
      <alignment horizontal="center" vertical="top" wrapText="1"/>
    </xf>
    <xf numFmtId="0" fontId="36" fillId="0" borderId="4" xfId="0" applyNumberFormat="1" applyFont="1" applyFill="1" applyBorder="1" applyAlignment="1">
      <alignment horizontal="center" vertical="top" wrapText="1"/>
    </xf>
    <xf numFmtId="0" fontId="21" fillId="0" borderId="18" xfId="0" applyNumberFormat="1" applyFont="1" applyFill="1" applyBorder="1" applyAlignment="1">
      <alignment horizontal="center" vertical="center"/>
    </xf>
    <xf numFmtId="0" fontId="21" fillId="0" borderId="19" xfId="0" applyNumberFormat="1" applyFont="1" applyFill="1" applyBorder="1" applyAlignment="1">
      <alignment horizontal="center" vertical="center"/>
    </xf>
    <xf numFmtId="0" fontId="21" fillId="0" borderId="20" xfId="0" applyNumberFormat="1" applyFont="1" applyFill="1" applyBorder="1" applyAlignment="1">
      <alignment horizontal="center" vertical="center"/>
    </xf>
    <xf numFmtId="0" fontId="21" fillId="0" borderId="17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/>
    </xf>
    <xf numFmtId="0" fontId="21" fillId="0" borderId="16" xfId="0" applyNumberFormat="1" applyFont="1" applyFill="1" applyBorder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21" fillId="0" borderId="0" xfId="0" applyNumberFormat="1" applyFont="1" applyFill="1" applyAlignment="1">
      <alignment horizontal="center"/>
    </xf>
    <xf numFmtId="0" fontId="21" fillId="0" borderId="17" xfId="0" applyNumberFormat="1" applyFont="1" applyFill="1" applyBorder="1" applyAlignment="1">
      <alignment horizontal="center" vertical="top" wrapText="1"/>
    </xf>
    <xf numFmtId="0" fontId="21" fillId="0" borderId="17" xfId="0" applyNumberFormat="1" applyFont="1" applyFill="1" applyBorder="1" applyAlignment="1">
      <alignment vertical="top" wrapText="1"/>
    </xf>
    <xf numFmtId="1" fontId="21" fillId="0" borderId="17" xfId="0" applyNumberFormat="1" applyFont="1" applyFill="1" applyBorder="1" applyAlignment="1">
      <alignment horizontal="center" vertical="center"/>
    </xf>
    <xf numFmtId="1" fontId="21" fillId="0" borderId="18" xfId="0" applyNumberFormat="1" applyFont="1" applyFill="1" applyBorder="1" applyAlignment="1">
      <alignment horizontal="center" vertical="center"/>
    </xf>
    <xf numFmtId="1" fontId="21" fillId="0" borderId="19" xfId="0" applyNumberFormat="1" applyFont="1" applyFill="1" applyBorder="1" applyAlignment="1">
      <alignment horizontal="center" vertical="center"/>
    </xf>
    <xf numFmtId="1" fontId="21" fillId="0" borderId="20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0" fontId="21" fillId="0" borderId="24" xfId="0" applyNumberFormat="1" applyFont="1" applyFill="1" applyBorder="1" applyAlignment="1">
      <alignment horizontal="center" vertical="center"/>
    </xf>
    <xf numFmtId="0" fontId="21" fillId="0" borderId="25" xfId="0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top" wrapText="1"/>
    </xf>
    <xf numFmtId="0" fontId="5" fillId="0" borderId="3" xfId="0" applyNumberFormat="1" applyFont="1" applyFill="1" applyBorder="1" applyAlignment="1">
      <alignment horizontal="center" vertical="top" wrapText="1"/>
    </xf>
    <xf numFmtId="0" fontId="5" fillId="0" borderId="4" xfId="0" applyNumberFormat="1" applyFont="1" applyFill="1" applyBorder="1" applyAlignment="1">
      <alignment horizontal="center" vertical="top" wrapText="1"/>
    </xf>
    <xf numFmtId="0" fontId="5" fillId="0" borderId="10" xfId="0" applyNumberFormat="1" applyFont="1" applyFill="1" applyBorder="1" applyAlignment="1">
      <alignment horizontal="center" vertical="top" wrapText="1"/>
    </xf>
    <xf numFmtId="0" fontId="5" fillId="0" borderId="2" xfId="0" applyNumberFormat="1" applyFont="1" applyFill="1" applyBorder="1" applyAlignment="1">
      <alignment vertical="top" wrapText="1"/>
    </xf>
    <xf numFmtId="0" fontId="5" fillId="0" borderId="4" xfId="0" applyNumberFormat="1" applyFont="1" applyFill="1" applyBorder="1" applyAlignment="1">
      <alignment vertical="top" wrapText="1"/>
    </xf>
    <xf numFmtId="0" fontId="5" fillId="0" borderId="18" xfId="0" applyNumberFormat="1" applyFont="1" applyFill="1" applyBorder="1" applyAlignment="1">
      <alignment horizontal="center" vertical="center"/>
    </xf>
    <xf numFmtId="0" fontId="5" fillId="0" borderId="20" xfId="0" applyNumberFormat="1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top" wrapText="1"/>
    </xf>
    <xf numFmtId="0" fontId="5" fillId="0" borderId="10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3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vertical="top" wrapText="1"/>
    </xf>
    <xf numFmtId="0" fontId="5" fillId="0" borderId="4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50"/>
  <sheetViews>
    <sheetView tabSelected="1" view="pageBreakPreview" zoomScale="80" zoomScaleNormal="85" zoomScaleSheetLayoutView="80" workbookViewId="0">
      <pane ySplit="21" topLeftCell="A37" activePane="bottomLeft" state="frozen"/>
      <selection pane="bottomLeft" activeCell="A40" sqref="A40"/>
    </sheetView>
  </sheetViews>
  <sheetFormatPr defaultColWidth="9.140625" defaultRowHeight="15"/>
  <cols>
    <col min="1" max="1" width="9.140625" style="12"/>
    <col min="2" max="2" width="70.85546875" style="12" customWidth="1"/>
    <col min="3" max="3" width="20.28515625" style="12" customWidth="1"/>
    <col min="4" max="7" width="9.140625" style="12"/>
    <col min="8" max="8" width="9.140625" style="12" customWidth="1"/>
    <col min="9" max="19" width="9.140625" style="12"/>
    <col min="20" max="20" width="9.140625" style="6"/>
    <col min="21" max="21" width="11.140625" style="6" customWidth="1"/>
    <col min="22" max="16384" width="9.140625" style="6"/>
  </cols>
  <sheetData>
    <row r="1" spans="1:24" s="131" customFormat="1" ht="1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208" t="s">
        <v>520</v>
      </c>
      <c r="M1" s="208"/>
      <c r="N1" s="208"/>
      <c r="O1" s="208"/>
      <c r="P1" s="208"/>
      <c r="Q1" s="208"/>
      <c r="R1" s="208"/>
      <c r="S1" s="208"/>
      <c r="T1" s="132"/>
      <c r="U1" s="132"/>
      <c r="V1" s="132"/>
      <c r="W1" s="132"/>
      <c r="X1" s="132"/>
    </row>
    <row r="2" spans="1:24" s="131" customFormat="1" ht="1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216" t="s">
        <v>521</v>
      </c>
      <c r="M2" s="216"/>
      <c r="N2" s="216"/>
      <c r="O2" s="216"/>
      <c r="P2" s="216"/>
      <c r="Q2" s="216"/>
      <c r="R2" s="216"/>
      <c r="S2" s="216"/>
      <c r="T2" s="132"/>
      <c r="U2" s="132"/>
      <c r="V2" s="132"/>
      <c r="W2" s="132"/>
      <c r="X2" s="132"/>
    </row>
    <row r="3" spans="1:24" s="131" customFormat="1" ht="1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216"/>
      <c r="M3" s="216"/>
      <c r="N3" s="216"/>
      <c r="O3" s="216"/>
      <c r="P3" s="216"/>
      <c r="Q3" s="216"/>
      <c r="R3" s="216"/>
      <c r="S3" s="216"/>
      <c r="T3" s="132"/>
      <c r="U3" s="132"/>
      <c r="V3" s="132"/>
      <c r="W3" s="132"/>
      <c r="X3" s="132"/>
    </row>
    <row r="4" spans="1:24" s="131" customFormat="1" ht="1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216"/>
      <c r="M4" s="216"/>
      <c r="N4" s="216"/>
      <c r="O4" s="216"/>
      <c r="P4" s="216"/>
      <c r="Q4" s="216"/>
      <c r="R4" s="216"/>
      <c r="S4" s="216"/>
      <c r="T4" s="132"/>
      <c r="U4" s="132"/>
      <c r="V4" s="132"/>
      <c r="W4" s="132"/>
      <c r="X4" s="132"/>
    </row>
    <row r="5" spans="1:24" s="131" customFormat="1" ht="9.7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216"/>
      <c r="M5" s="216"/>
      <c r="N5" s="216"/>
      <c r="O5" s="216"/>
      <c r="P5" s="216"/>
      <c r="Q5" s="216"/>
      <c r="R5" s="216"/>
      <c r="S5" s="216"/>
      <c r="T5" s="132"/>
      <c r="U5" s="132"/>
      <c r="V5" s="132"/>
      <c r="W5" s="132"/>
      <c r="X5" s="132"/>
    </row>
    <row r="6" spans="1:24" s="131" customFormat="1" ht="11.25" customHeight="1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216"/>
      <c r="M6" s="216"/>
      <c r="N6" s="216"/>
      <c r="O6" s="216"/>
      <c r="P6" s="216"/>
      <c r="Q6" s="216"/>
      <c r="R6" s="216"/>
      <c r="S6" s="216"/>
      <c r="T6" s="132"/>
      <c r="U6" s="132"/>
      <c r="V6" s="132"/>
      <c r="W6" s="132"/>
      <c r="X6" s="132"/>
    </row>
    <row r="7" spans="1:24" s="131" customFormat="1" ht="29.25" customHeight="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216"/>
      <c r="M7" s="216"/>
      <c r="N7" s="216"/>
      <c r="O7" s="216"/>
      <c r="P7" s="216"/>
      <c r="Q7" s="216"/>
      <c r="R7" s="216"/>
      <c r="S7" s="216"/>
      <c r="T7" s="132"/>
      <c r="U7" s="132"/>
      <c r="V7" s="132"/>
      <c r="W7" s="132"/>
      <c r="X7" s="132"/>
    </row>
    <row r="8" spans="1:24" s="131" customFormat="1" ht="20.25" customHeight="1">
      <c r="A8" s="223" t="s">
        <v>528</v>
      </c>
      <c r="B8" s="223"/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0" t="s">
        <v>524</v>
      </c>
      <c r="R8" s="220"/>
      <c r="S8" s="220"/>
      <c r="T8" s="132"/>
      <c r="U8" s="132"/>
      <c r="V8" s="132"/>
      <c r="W8" s="132"/>
      <c r="X8" s="132"/>
    </row>
    <row r="9" spans="1:24" s="131" customFormat="1" ht="22.5" customHeight="1">
      <c r="A9" s="224" t="s">
        <v>523</v>
      </c>
      <c r="B9" s="224"/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09"/>
      <c r="R9" s="209"/>
      <c r="S9" s="209"/>
      <c r="T9" s="132"/>
      <c r="U9" s="132"/>
      <c r="V9" s="132"/>
      <c r="W9" s="132"/>
      <c r="X9" s="132"/>
    </row>
    <row r="10" spans="1:24" s="131" customFormat="1" ht="34.5" customHeight="1">
      <c r="A10" s="224"/>
      <c r="B10" s="224"/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09"/>
      <c r="R10" s="209"/>
      <c r="S10" s="209"/>
      <c r="T10" s="132"/>
      <c r="U10" s="132"/>
      <c r="V10" s="132"/>
      <c r="W10" s="132"/>
      <c r="X10" s="132"/>
    </row>
    <row r="11" spans="1:24" s="131" customFormat="1" ht="25.5" customHeight="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209"/>
      <c r="R11" s="209"/>
      <c r="S11" s="210"/>
      <c r="T11" s="133"/>
      <c r="U11" s="133"/>
      <c r="V11" s="133"/>
      <c r="W11" s="133"/>
      <c r="X11" s="133"/>
    </row>
    <row r="12" spans="1:24" s="131" customForma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211"/>
      <c r="T12" s="134"/>
      <c r="U12" s="134"/>
      <c r="V12" s="134"/>
      <c r="W12" s="134"/>
      <c r="X12" s="134"/>
    </row>
    <row r="13" spans="1:24" s="131" customFormat="1" ht="18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211"/>
      <c r="T13" s="134"/>
      <c r="U13" s="135"/>
      <c r="V13" s="134"/>
      <c r="W13" s="134"/>
      <c r="X13" s="134"/>
    </row>
    <row r="14" spans="1:24" s="131" customFormat="1" ht="14.25" customHeight="1">
      <c r="A14" s="217" t="s">
        <v>522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</row>
    <row r="15" spans="1:24" s="131" customFormat="1" ht="14.25" customHeight="1">
      <c r="A15" s="218" t="s">
        <v>525</v>
      </c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</row>
    <row r="16" spans="1:24" s="131" customFormat="1" ht="14.25" customHeight="1">
      <c r="A16" s="219"/>
      <c r="B16" s="219"/>
      <c r="C16" s="219"/>
      <c r="D16" s="219"/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</row>
    <row r="17" spans="1:19" s="131" customFormat="1" ht="14.25">
      <c r="A17" s="219"/>
      <c r="B17" s="219"/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</row>
    <row r="18" spans="1:19" s="131" customFormat="1" ht="55.5" customHeight="1">
      <c r="A18" s="225" t="s">
        <v>0</v>
      </c>
      <c r="B18" s="225" t="s">
        <v>1</v>
      </c>
      <c r="C18" s="227" t="s">
        <v>2</v>
      </c>
      <c r="D18" s="228"/>
      <c r="E18" s="228"/>
      <c r="F18" s="228"/>
      <c r="G18" s="228"/>
      <c r="H18" s="228"/>
      <c r="I18" s="228"/>
      <c r="J18" s="228"/>
      <c r="K18" s="228"/>
      <c r="L18" s="228"/>
      <c r="M18" s="228"/>
      <c r="N18" s="228"/>
      <c r="O18" s="228"/>
      <c r="P18" s="228"/>
      <c r="Q18" s="228"/>
      <c r="R18" s="228"/>
      <c r="S18" s="229"/>
    </row>
    <row r="19" spans="1:19" s="131" customFormat="1" ht="102.75" customHeight="1">
      <c r="A19" s="226"/>
      <c r="B19" s="226"/>
      <c r="C19" s="136" t="s">
        <v>3</v>
      </c>
      <c r="D19" s="136" t="s">
        <v>4</v>
      </c>
      <c r="E19" s="136" t="s">
        <v>5</v>
      </c>
      <c r="F19" s="136" t="s">
        <v>6</v>
      </c>
      <c r="G19" s="136" t="s">
        <v>7</v>
      </c>
      <c r="H19" s="136" t="s">
        <v>8</v>
      </c>
      <c r="I19" s="136" t="s">
        <v>9</v>
      </c>
      <c r="J19" s="136" t="s">
        <v>10</v>
      </c>
      <c r="K19" s="136" t="s">
        <v>11</v>
      </c>
      <c r="L19" s="136" t="s">
        <v>12</v>
      </c>
      <c r="M19" s="136" t="s">
        <v>13</v>
      </c>
      <c r="N19" s="136" t="s">
        <v>14</v>
      </c>
      <c r="O19" s="136" t="s">
        <v>15</v>
      </c>
      <c r="P19" s="136" t="s">
        <v>16</v>
      </c>
      <c r="Q19" s="136" t="s">
        <v>17</v>
      </c>
      <c r="R19" s="136" t="s">
        <v>18</v>
      </c>
      <c r="S19" s="136" t="s">
        <v>19</v>
      </c>
    </row>
    <row r="20" spans="1:19" s="131" customFormat="1">
      <c r="A20" s="137">
        <v>1</v>
      </c>
      <c r="B20" s="137">
        <v>2</v>
      </c>
      <c r="C20" s="137">
        <v>3</v>
      </c>
      <c r="D20" s="137">
        <v>4</v>
      </c>
      <c r="E20" s="137">
        <v>5</v>
      </c>
      <c r="F20" s="137">
        <v>6</v>
      </c>
      <c r="G20" s="137">
        <v>7</v>
      </c>
      <c r="H20" s="137">
        <v>8</v>
      </c>
      <c r="I20" s="137">
        <v>9</v>
      </c>
      <c r="J20" s="137">
        <v>10</v>
      </c>
      <c r="K20" s="137">
        <v>11</v>
      </c>
      <c r="L20" s="137">
        <v>12</v>
      </c>
      <c r="M20" s="137">
        <v>13</v>
      </c>
      <c r="N20" s="137">
        <v>14</v>
      </c>
      <c r="O20" s="137">
        <v>15</v>
      </c>
      <c r="P20" s="137">
        <v>16</v>
      </c>
      <c r="Q20" s="137">
        <v>17</v>
      </c>
      <c r="R20" s="137">
        <v>18</v>
      </c>
      <c r="S20" s="137">
        <v>19</v>
      </c>
    </row>
    <row r="21" spans="1:19" s="140" customFormat="1">
      <c r="A21" s="221" t="s">
        <v>20</v>
      </c>
      <c r="B21" s="222"/>
      <c r="C21" s="138">
        <f>C22+C39+C48+C56+C62+C73+C83+C89+C94+C107+C117+C125+C133+C143+C149+C154+C160+C166+C172+C176+C190+C196+C205+C210+C214+C228+C233+C234+C235+C236+C237+C238</f>
        <v>2193</v>
      </c>
      <c r="D21" s="138"/>
      <c r="E21" s="138"/>
      <c r="F21" s="138"/>
      <c r="G21" s="138"/>
      <c r="H21" s="138">
        <f>H22+H39+H48+H56+H62+H73+H83+H89+H94+H107+H117+H125+H133+H143+H149+H154+H160+H166+H172+H176+H190+H196+H205+H210+H214+H228+H233+H234+H235+H236+H237+H238</f>
        <v>45508</v>
      </c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</row>
    <row r="22" spans="1:19" s="131" customFormat="1">
      <c r="A22" s="141">
        <v>1</v>
      </c>
      <c r="B22" s="141" t="s">
        <v>21</v>
      </c>
      <c r="C22" s="142">
        <f>SUM(C23:C38)</f>
        <v>68</v>
      </c>
      <c r="D22" s="143"/>
      <c r="E22" s="143"/>
      <c r="F22" s="143"/>
      <c r="G22" s="143"/>
      <c r="H22" s="138">
        <f>SUM(H23:H38)</f>
        <v>2786</v>
      </c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</row>
    <row r="23" spans="1:19" s="131" customFormat="1">
      <c r="A23" s="144" t="s">
        <v>401</v>
      </c>
      <c r="B23" s="145" t="s">
        <v>22</v>
      </c>
      <c r="C23" s="146">
        <v>0</v>
      </c>
      <c r="D23" s="143"/>
      <c r="E23" s="143"/>
      <c r="F23" s="143"/>
      <c r="G23" s="143"/>
      <c r="H23" s="147">
        <v>67</v>
      </c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</row>
    <row r="24" spans="1:19" s="131" customFormat="1">
      <c r="A24" s="144" t="s">
        <v>402</v>
      </c>
      <c r="B24" s="145" t="s">
        <v>23</v>
      </c>
      <c r="C24" s="146">
        <v>0</v>
      </c>
      <c r="D24" s="143"/>
      <c r="E24" s="143"/>
      <c r="F24" s="143"/>
      <c r="G24" s="143"/>
      <c r="H24" s="147">
        <v>95</v>
      </c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</row>
    <row r="25" spans="1:19" s="131" customFormat="1">
      <c r="A25" s="144" t="s">
        <v>403</v>
      </c>
      <c r="B25" s="145" t="s">
        <v>24</v>
      </c>
      <c r="C25" s="146">
        <v>0</v>
      </c>
      <c r="D25" s="143"/>
      <c r="E25" s="143"/>
      <c r="F25" s="143"/>
      <c r="G25" s="143"/>
      <c r="H25" s="147">
        <v>477</v>
      </c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</row>
    <row r="26" spans="1:19" s="131" customFormat="1">
      <c r="A26" s="144" t="s">
        <v>404</v>
      </c>
      <c r="B26" s="145" t="s">
        <v>25</v>
      </c>
      <c r="C26" s="146">
        <v>0</v>
      </c>
      <c r="D26" s="143"/>
      <c r="E26" s="143"/>
      <c r="F26" s="143"/>
      <c r="G26" s="143"/>
      <c r="H26" s="147">
        <v>78</v>
      </c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</row>
    <row r="27" spans="1:19" s="131" customFormat="1">
      <c r="A27" s="144" t="s">
        <v>405</v>
      </c>
      <c r="B27" s="145" t="s">
        <v>26</v>
      </c>
      <c r="C27" s="146">
        <v>0</v>
      </c>
      <c r="D27" s="143"/>
      <c r="E27" s="143"/>
      <c r="F27" s="143"/>
      <c r="G27" s="143"/>
      <c r="H27" s="147">
        <v>56</v>
      </c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</row>
    <row r="28" spans="1:19" s="131" customFormat="1">
      <c r="A28" s="144" t="s">
        <v>406</v>
      </c>
      <c r="B28" s="145" t="s">
        <v>27</v>
      </c>
      <c r="C28" s="146">
        <v>0</v>
      </c>
      <c r="D28" s="143"/>
      <c r="E28" s="143"/>
      <c r="F28" s="143"/>
      <c r="G28" s="143"/>
      <c r="H28" s="147">
        <v>237</v>
      </c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</row>
    <row r="29" spans="1:19" s="131" customFormat="1">
      <c r="A29" s="144" t="s">
        <v>407</v>
      </c>
      <c r="B29" s="145" t="s">
        <v>28</v>
      </c>
      <c r="C29" s="146">
        <v>0</v>
      </c>
      <c r="D29" s="143"/>
      <c r="E29" s="143"/>
      <c r="F29" s="143"/>
      <c r="G29" s="143"/>
      <c r="H29" s="147">
        <v>67</v>
      </c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</row>
    <row r="30" spans="1:19" s="131" customFormat="1">
      <c r="A30" s="144" t="s">
        <v>408</v>
      </c>
      <c r="B30" s="145" t="s">
        <v>29</v>
      </c>
      <c r="C30" s="147">
        <v>16</v>
      </c>
      <c r="D30" s="143"/>
      <c r="E30" s="143"/>
      <c r="F30" s="143"/>
      <c r="G30" s="143"/>
      <c r="H30" s="147">
        <v>190</v>
      </c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</row>
    <row r="31" spans="1:19" s="131" customFormat="1">
      <c r="A31" s="144" t="s">
        <v>409</v>
      </c>
      <c r="B31" s="145" t="s">
        <v>30</v>
      </c>
      <c r="C31" s="147">
        <v>0</v>
      </c>
      <c r="D31" s="143"/>
      <c r="E31" s="143"/>
      <c r="F31" s="143"/>
      <c r="G31" s="143"/>
      <c r="H31" s="147">
        <v>71</v>
      </c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</row>
    <row r="32" spans="1:19" s="131" customFormat="1">
      <c r="A32" s="144" t="s">
        <v>410</v>
      </c>
      <c r="B32" s="145" t="s">
        <v>31</v>
      </c>
      <c r="C32" s="147">
        <v>0</v>
      </c>
      <c r="D32" s="143"/>
      <c r="E32" s="143"/>
      <c r="F32" s="143"/>
      <c r="G32" s="143"/>
      <c r="H32" s="147">
        <v>60</v>
      </c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</row>
    <row r="33" spans="1:19" s="131" customFormat="1">
      <c r="A33" s="144" t="s">
        <v>411</v>
      </c>
      <c r="B33" s="145" t="s">
        <v>32</v>
      </c>
      <c r="C33" s="147">
        <v>0</v>
      </c>
      <c r="D33" s="143"/>
      <c r="E33" s="143"/>
      <c r="F33" s="143"/>
      <c r="G33" s="143"/>
      <c r="H33" s="147">
        <v>252</v>
      </c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</row>
    <row r="34" spans="1:19" s="131" customFormat="1">
      <c r="A34" s="144" t="s">
        <v>412</v>
      </c>
      <c r="B34" s="145" t="s">
        <v>33</v>
      </c>
      <c r="C34" s="147">
        <v>0</v>
      </c>
      <c r="D34" s="143"/>
      <c r="E34" s="143"/>
      <c r="F34" s="143"/>
      <c r="G34" s="143"/>
      <c r="H34" s="147">
        <v>90</v>
      </c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</row>
    <row r="35" spans="1:19" s="131" customFormat="1">
      <c r="A35" s="144" t="s">
        <v>34</v>
      </c>
      <c r="B35" s="145" t="s">
        <v>475</v>
      </c>
      <c r="C35" s="147">
        <v>52</v>
      </c>
      <c r="D35" s="143"/>
      <c r="E35" s="143"/>
      <c r="F35" s="143"/>
      <c r="G35" s="143"/>
      <c r="H35" s="147">
        <v>944</v>
      </c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</row>
    <row r="36" spans="1:19" s="131" customFormat="1">
      <c r="A36" s="144" t="s">
        <v>413</v>
      </c>
      <c r="B36" s="145" t="s">
        <v>476</v>
      </c>
      <c r="C36" s="147">
        <v>0</v>
      </c>
      <c r="D36" s="143"/>
      <c r="E36" s="143"/>
      <c r="F36" s="143"/>
      <c r="G36" s="143"/>
      <c r="H36" s="147">
        <v>22</v>
      </c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</row>
    <row r="37" spans="1:19" s="131" customFormat="1">
      <c r="A37" s="144" t="s">
        <v>473</v>
      </c>
      <c r="B37" s="145" t="s">
        <v>477</v>
      </c>
      <c r="C37" s="147">
        <v>0</v>
      </c>
      <c r="D37" s="143"/>
      <c r="E37" s="143"/>
      <c r="F37" s="143"/>
      <c r="G37" s="143"/>
      <c r="H37" s="147">
        <v>52</v>
      </c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</row>
    <row r="38" spans="1:19" s="131" customFormat="1">
      <c r="A38" s="144" t="s">
        <v>474</v>
      </c>
      <c r="B38" s="145" t="s">
        <v>478</v>
      </c>
      <c r="C38" s="147">
        <v>0</v>
      </c>
      <c r="D38" s="143"/>
      <c r="E38" s="143"/>
      <c r="F38" s="143"/>
      <c r="G38" s="143"/>
      <c r="H38" s="147">
        <v>28</v>
      </c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</row>
    <row r="39" spans="1:19" s="131" customFormat="1" ht="15" customHeight="1">
      <c r="A39" s="166" t="s">
        <v>35</v>
      </c>
      <c r="B39" s="148" t="s">
        <v>36</v>
      </c>
      <c r="C39" s="149">
        <f>SUM(C40:C47)</f>
        <v>124</v>
      </c>
      <c r="D39" s="149"/>
      <c r="E39" s="149"/>
      <c r="F39" s="149"/>
      <c r="G39" s="149"/>
      <c r="H39" s="149">
        <f t="shared" ref="H39" si="0">SUM(H40:H47)</f>
        <v>1703</v>
      </c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</row>
    <row r="40" spans="1:19" s="131" customFormat="1" ht="15" customHeight="1">
      <c r="A40" s="167" t="s">
        <v>37</v>
      </c>
      <c r="B40" s="159" t="s">
        <v>38</v>
      </c>
      <c r="C40" s="152">
        <v>34</v>
      </c>
      <c r="D40" s="143"/>
      <c r="E40" s="143"/>
      <c r="F40" s="143"/>
      <c r="G40" s="143"/>
      <c r="H40" s="153">
        <v>408</v>
      </c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</row>
    <row r="41" spans="1:19" s="131" customFormat="1">
      <c r="A41" s="150" t="s">
        <v>39</v>
      </c>
      <c r="B41" s="151" t="s">
        <v>40</v>
      </c>
      <c r="C41" s="152">
        <v>18</v>
      </c>
      <c r="D41" s="143"/>
      <c r="E41" s="143"/>
      <c r="F41" s="143"/>
      <c r="G41" s="143"/>
      <c r="H41" s="153">
        <v>204</v>
      </c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</row>
    <row r="42" spans="1:19" s="131" customFormat="1">
      <c r="A42" s="150" t="s">
        <v>41</v>
      </c>
      <c r="B42" s="151" t="s">
        <v>42</v>
      </c>
      <c r="C42" s="152">
        <v>6</v>
      </c>
      <c r="D42" s="143"/>
      <c r="E42" s="143"/>
      <c r="F42" s="143"/>
      <c r="G42" s="143"/>
      <c r="H42" s="153">
        <v>58</v>
      </c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</row>
    <row r="43" spans="1:19" s="131" customFormat="1">
      <c r="A43" s="150" t="s">
        <v>43</v>
      </c>
      <c r="B43" s="151" t="s">
        <v>44</v>
      </c>
      <c r="C43" s="152">
        <v>12</v>
      </c>
      <c r="D43" s="143"/>
      <c r="E43" s="143"/>
      <c r="F43" s="143"/>
      <c r="G43" s="143"/>
      <c r="H43" s="153">
        <v>129</v>
      </c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</row>
    <row r="44" spans="1:19" s="131" customFormat="1">
      <c r="A44" s="150" t="s">
        <v>45</v>
      </c>
      <c r="B44" s="151" t="s">
        <v>46</v>
      </c>
      <c r="C44" s="154">
        <v>14</v>
      </c>
      <c r="D44" s="143"/>
      <c r="E44" s="143"/>
      <c r="F44" s="143"/>
      <c r="G44" s="143"/>
      <c r="H44" s="153">
        <v>180</v>
      </c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</row>
    <row r="45" spans="1:19" s="131" customFormat="1">
      <c r="A45" s="150" t="s">
        <v>47</v>
      </c>
      <c r="B45" s="151" t="s">
        <v>48</v>
      </c>
      <c r="C45" s="152">
        <v>19</v>
      </c>
      <c r="D45" s="143"/>
      <c r="E45" s="143"/>
      <c r="F45" s="143"/>
      <c r="G45" s="143"/>
      <c r="H45" s="153">
        <v>300</v>
      </c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</row>
    <row r="46" spans="1:19" s="131" customFormat="1">
      <c r="A46" s="150" t="s">
        <v>49</v>
      </c>
      <c r="B46" s="151" t="s">
        <v>50</v>
      </c>
      <c r="C46" s="152">
        <v>21</v>
      </c>
      <c r="D46" s="143"/>
      <c r="E46" s="143"/>
      <c r="F46" s="143"/>
      <c r="G46" s="143"/>
      <c r="H46" s="153">
        <v>365</v>
      </c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</row>
    <row r="47" spans="1:19" s="131" customFormat="1">
      <c r="A47" s="150" t="s">
        <v>51</v>
      </c>
      <c r="B47" s="155" t="s">
        <v>52</v>
      </c>
      <c r="C47" s="152">
        <v>0</v>
      </c>
      <c r="D47" s="143"/>
      <c r="E47" s="143"/>
      <c r="F47" s="143"/>
      <c r="G47" s="143"/>
      <c r="H47" s="153">
        <v>59</v>
      </c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</row>
    <row r="48" spans="1:19" s="131" customFormat="1">
      <c r="A48" s="156">
        <v>3</v>
      </c>
      <c r="B48" s="148" t="s">
        <v>53</v>
      </c>
      <c r="C48" s="149">
        <f>SUM(C49:C55)</f>
        <v>149</v>
      </c>
      <c r="D48" s="149"/>
      <c r="E48" s="149"/>
      <c r="F48" s="149"/>
      <c r="G48" s="149"/>
      <c r="H48" s="149">
        <f t="shared" ref="H48" si="1">SUM(H49:H55)</f>
        <v>1128</v>
      </c>
      <c r="I48" s="157"/>
      <c r="J48" s="143"/>
      <c r="K48" s="143"/>
      <c r="L48" s="143"/>
      <c r="M48" s="143"/>
      <c r="N48" s="143"/>
      <c r="O48" s="143"/>
      <c r="P48" s="143"/>
      <c r="Q48" s="143"/>
      <c r="R48" s="143"/>
      <c r="S48" s="143"/>
    </row>
    <row r="49" spans="1:19" s="131" customFormat="1">
      <c r="A49" s="158" t="s">
        <v>414</v>
      </c>
      <c r="B49" s="151" t="s">
        <v>54</v>
      </c>
      <c r="C49" s="153">
        <v>27</v>
      </c>
      <c r="D49" s="143"/>
      <c r="E49" s="143"/>
      <c r="F49" s="143"/>
      <c r="G49" s="143"/>
      <c r="H49" s="153">
        <v>137</v>
      </c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</row>
    <row r="50" spans="1:19" s="131" customFormat="1">
      <c r="A50" s="158" t="s">
        <v>415</v>
      </c>
      <c r="B50" s="151" t="s">
        <v>55</v>
      </c>
      <c r="C50" s="153">
        <v>23</v>
      </c>
      <c r="D50" s="143"/>
      <c r="E50" s="143"/>
      <c r="F50" s="143"/>
      <c r="G50" s="143"/>
      <c r="H50" s="153">
        <v>277</v>
      </c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</row>
    <row r="51" spans="1:19" s="131" customFormat="1">
      <c r="A51" s="158" t="s">
        <v>416</v>
      </c>
      <c r="B51" s="159" t="s">
        <v>56</v>
      </c>
      <c r="C51" s="153">
        <v>19</v>
      </c>
      <c r="D51" s="143"/>
      <c r="E51" s="143"/>
      <c r="F51" s="143"/>
      <c r="G51" s="143"/>
      <c r="H51" s="153">
        <v>157</v>
      </c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</row>
    <row r="52" spans="1:19" s="131" customFormat="1">
      <c r="A52" s="158" t="s">
        <v>417</v>
      </c>
      <c r="B52" s="151" t="s">
        <v>57</v>
      </c>
      <c r="C52" s="153">
        <v>4</v>
      </c>
      <c r="D52" s="143"/>
      <c r="E52" s="143"/>
      <c r="F52" s="143"/>
      <c r="G52" s="143"/>
      <c r="H52" s="153">
        <v>61</v>
      </c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</row>
    <row r="53" spans="1:19" s="131" customFormat="1">
      <c r="A53" s="158" t="s">
        <v>418</v>
      </c>
      <c r="B53" s="151" t="s">
        <v>58</v>
      </c>
      <c r="C53" s="153">
        <v>42</v>
      </c>
      <c r="D53" s="143"/>
      <c r="E53" s="143"/>
      <c r="F53" s="143"/>
      <c r="G53" s="143"/>
      <c r="H53" s="153">
        <v>314</v>
      </c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</row>
    <row r="54" spans="1:19" s="131" customFormat="1">
      <c r="A54" s="158" t="s">
        <v>419</v>
      </c>
      <c r="B54" s="151" t="s">
        <v>59</v>
      </c>
      <c r="C54" s="153">
        <v>18</v>
      </c>
      <c r="D54" s="143"/>
      <c r="E54" s="143"/>
      <c r="F54" s="143"/>
      <c r="G54" s="143"/>
      <c r="H54" s="153">
        <v>159</v>
      </c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</row>
    <row r="55" spans="1:19" s="131" customFormat="1">
      <c r="A55" s="158" t="s">
        <v>420</v>
      </c>
      <c r="B55" s="155" t="s">
        <v>60</v>
      </c>
      <c r="C55" s="153">
        <v>16</v>
      </c>
      <c r="D55" s="143"/>
      <c r="E55" s="143"/>
      <c r="F55" s="143"/>
      <c r="G55" s="143"/>
      <c r="H55" s="153">
        <v>23</v>
      </c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</row>
    <row r="56" spans="1:19" s="131" customFormat="1">
      <c r="A56" s="160">
        <v>4</v>
      </c>
      <c r="B56" s="148" t="s">
        <v>61</v>
      </c>
      <c r="C56" s="142">
        <f>SUM(C57:C61)</f>
        <v>88</v>
      </c>
      <c r="D56" s="142"/>
      <c r="E56" s="142"/>
      <c r="F56" s="142"/>
      <c r="G56" s="142"/>
      <c r="H56" s="142">
        <f t="shared" ref="H56" si="2">SUM(H57:H61)</f>
        <v>537</v>
      </c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</row>
    <row r="57" spans="1:19" s="131" customFormat="1">
      <c r="A57" s="161" t="s">
        <v>396</v>
      </c>
      <c r="B57" s="151" t="s">
        <v>62</v>
      </c>
      <c r="C57" s="152">
        <v>35</v>
      </c>
      <c r="D57" s="143"/>
      <c r="E57" s="143"/>
      <c r="F57" s="143"/>
      <c r="G57" s="143"/>
      <c r="H57" s="153">
        <v>114</v>
      </c>
      <c r="I57" s="143"/>
      <c r="J57" s="143"/>
      <c r="K57" s="143"/>
      <c r="L57" s="143"/>
      <c r="M57" s="143"/>
      <c r="N57" s="143"/>
      <c r="O57" s="143"/>
      <c r="P57" s="143"/>
      <c r="Q57" s="143"/>
      <c r="R57" s="143"/>
      <c r="S57" s="143"/>
    </row>
    <row r="58" spans="1:19" s="131" customFormat="1">
      <c r="A58" s="161" t="s">
        <v>358</v>
      </c>
      <c r="B58" s="151" t="s">
        <v>63</v>
      </c>
      <c r="C58" s="152">
        <v>25</v>
      </c>
      <c r="D58" s="143"/>
      <c r="E58" s="143"/>
      <c r="F58" s="143"/>
      <c r="G58" s="143"/>
      <c r="H58" s="153">
        <v>138</v>
      </c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3"/>
    </row>
    <row r="59" spans="1:19" s="131" customFormat="1">
      <c r="A59" s="161" t="s">
        <v>397</v>
      </c>
      <c r="B59" s="151" t="s">
        <v>64</v>
      </c>
      <c r="C59" s="152">
        <v>10</v>
      </c>
      <c r="D59" s="143"/>
      <c r="E59" s="143"/>
      <c r="F59" s="143"/>
      <c r="G59" s="143"/>
      <c r="H59" s="153">
        <v>52</v>
      </c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43"/>
    </row>
    <row r="60" spans="1:19" s="131" customFormat="1">
      <c r="A60" s="161" t="s">
        <v>398</v>
      </c>
      <c r="B60" s="151" t="s">
        <v>65</v>
      </c>
      <c r="C60" s="152">
        <v>18</v>
      </c>
      <c r="D60" s="143"/>
      <c r="E60" s="143"/>
      <c r="F60" s="143"/>
      <c r="G60" s="143"/>
      <c r="H60" s="153">
        <v>202</v>
      </c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3"/>
    </row>
    <row r="61" spans="1:19" s="131" customFormat="1">
      <c r="A61" s="161" t="s">
        <v>399</v>
      </c>
      <c r="B61" s="151" t="s">
        <v>67</v>
      </c>
      <c r="C61" s="152">
        <v>0</v>
      </c>
      <c r="D61" s="143"/>
      <c r="E61" s="143"/>
      <c r="F61" s="143"/>
      <c r="G61" s="143"/>
      <c r="H61" s="153">
        <v>31</v>
      </c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43"/>
    </row>
    <row r="62" spans="1:19" s="131" customFormat="1">
      <c r="A62" s="160" t="s">
        <v>465</v>
      </c>
      <c r="B62" s="148" t="s">
        <v>68</v>
      </c>
      <c r="C62" s="142">
        <f>SUM(C63:C72)</f>
        <v>154</v>
      </c>
      <c r="D62" s="142"/>
      <c r="E62" s="142"/>
      <c r="F62" s="142"/>
      <c r="G62" s="142"/>
      <c r="H62" s="142">
        <f>SUM(H63:H72)</f>
        <v>2390</v>
      </c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</row>
    <row r="63" spans="1:19" s="131" customFormat="1">
      <c r="A63" s="161" t="s">
        <v>421</v>
      </c>
      <c r="B63" s="151" t="s">
        <v>69</v>
      </c>
      <c r="C63" s="152">
        <v>61</v>
      </c>
      <c r="D63" s="143"/>
      <c r="E63" s="143"/>
      <c r="F63" s="143"/>
      <c r="G63" s="143"/>
      <c r="H63" s="162">
        <v>718</v>
      </c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</row>
    <row r="64" spans="1:19" s="131" customFormat="1">
      <c r="A64" s="161" t="s">
        <v>422</v>
      </c>
      <c r="B64" s="151" t="s">
        <v>70</v>
      </c>
      <c r="C64" s="152">
        <v>0</v>
      </c>
      <c r="D64" s="143"/>
      <c r="E64" s="143"/>
      <c r="F64" s="143"/>
      <c r="G64" s="143"/>
      <c r="H64" s="162">
        <v>184</v>
      </c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3"/>
    </row>
    <row r="65" spans="1:19" s="131" customFormat="1">
      <c r="A65" s="161" t="s">
        <v>423</v>
      </c>
      <c r="B65" s="151" t="s">
        <v>71</v>
      </c>
      <c r="C65" s="153">
        <v>10</v>
      </c>
      <c r="D65" s="143"/>
      <c r="E65" s="143"/>
      <c r="F65" s="143"/>
      <c r="G65" s="143"/>
      <c r="H65" s="162">
        <v>215</v>
      </c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</row>
    <row r="66" spans="1:19" s="131" customFormat="1">
      <c r="A66" s="161" t="s">
        <v>424</v>
      </c>
      <c r="B66" s="151" t="s">
        <v>72</v>
      </c>
      <c r="C66" s="153">
        <v>5</v>
      </c>
      <c r="D66" s="143"/>
      <c r="E66" s="143"/>
      <c r="F66" s="143"/>
      <c r="G66" s="143"/>
      <c r="H66" s="162">
        <v>88</v>
      </c>
      <c r="I66" s="143"/>
      <c r="J66" s="143"/>
      <c r="K66" s="143"/>
      <c r="L66" s="143"/>
      <c r="M66" s="143"/>
      <c r="N66" s="143"/>
      <c r="O66" s="143"/>
      <c r="P66" s="143"/>
      <c r="Q66" s="143"/>
      <c r="R66" s="143"/>
      <c r="S66" s="143"/>
    </row>
    <row r="67" spans="1:19" s="131" customFormat="1">
      <c r="A67" s="161" t="s">
        <v>425</v>
      </c>
      <c r="B67" s="151" t="s">
        <v>73</v>
      </c>
      <c r="C67" s="163">
        <v>21</v>
      </c>
      <c r="D67" s="143"/>
      <c r="E67" s="143"/>
      <c r="F67" s="143"/>
      <c r="G67" s="143"/>
      <c r="H67" s="162">
        <v>131</v>
      </c>
      <c r="I67" s="143"/>
      <c r="J67" s="143"/>
      <c r="K67" s="143"/>
      <c r="L67" s="143"/>
      <c r="M67" s="143"/>
      <c r="N67" s="143"/>
      <c r="O67" s="143"/>
      <c r="P67" s="143"/>
      <c r="Q67" s="143"/>
      <c r="R67" s="143"/>
      <c r="S67" s="143"/>
    </row>
    <row r="68" spans="1:19" s="131" customFormat="1">
      <c r="A68" s="161" t="s">
        <v>426</v>
      </c>
      <c r="B68" s="151" t="s">
        <v>74</v>
      </c>
      <c r="C68" s="152">
        <v>0</v>
      </c>
      <c r="D68" s="143"/>
      <c r="E68" s="143"/>
      <c r="F68" s="143"/>
      <c r="G68" s="143"/>
      <c r="H68" s="162">
        <v>174</v>
      </c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</row>
    <row r="69" spans="1:19" s="131" customFormat="1">
      <c r="A69" s="161" t="s">
        <v>427</v>
      </c>
      <c r="B69" s="151" t="s">
        <v>75</v>
      </c>
      <c r="C69" s="152">
        <v>27</v>
      </c>
      <c r="D69" s="143"/>
      <c r="E69" s="143"/>
      <c r="F69" s="143"/>
      <c r="G69" s="143"/>
      <c r="H69" s="162">
        <v>386</v>
      </c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</row>
    <row r="70" spans="1:19" s="131" customFormat="1">
      <c r="A70" s="161" t="s">
        <v>428</v>
      </c>
      <c r="B70" s="151" t="s">
        <v>76</v>
      </c>
      <c r="C70" s="152">
        <v>22</v>
      </c>
      <c r="D70" s="143"/>
      <c r="E70" s="143"/>
      <c r="F70" s="143"/>
      <c r="G70" s="143"/>
      <c r="H70" s="162">
        <v>409</v>
      </c>
      <c r="I70" s="143"/>
      <c r="J70" s="143"/>
      <c r="K70" s="143"/>
      <c r="L70" s="143"/>
      <c r="M70" s="143"/>
      <c r="N70" s="143"/>
      <c r="O70" s="143"/>
      <c r="P70" s="143"/>
      <c r="Q70" s="143"/>
      <c r="R70" s="143"/>
      <c r="S70" s="143"/>
    </row>
    <row r="71" spans="1:19" s="131" customFormat="1">
      <c r="A71" s="161" t="s">
        <v>429</v>
      </c>
      <c r="B71" s="155" t="s">
        <v>77</v>
      </c>
      <c r="C71" s="152">
        <v>8</v>
      </c>
      <c r="D71" s="143"/>
      <c r="E71" s="143"/>
      <c r="F71" s="143"/>
      <c r="G71" s="143"/>
      <c r="H71" s="162">
        <v>46</v>
      </c>
      <c r="I71" s="143"/>
      <c r="J71" s="143"/>
      <c r="K71" s="143"/>
      <c r="L71" s="143"/>
      <c r="M71" s="143"/>
      <c r="N71" s="143"/>
      <c r="O71" s="143"/>
      <c r="P71" s="143"/>
      <c r="Q71" s="143"/>
      <c r="R71" s="143"/>
      <c r="S71" s="143"/>
    </row>
    <row r="72" spans="1:19" s="131" customFormat="1">
      <c r="A72" s="161" t="s">
        <v>486</v>
      </c>
      <c r="B72" s="151" t="s">
        <v>487</v>
      </c>
      <c r="C72" s="152">
        <v>0</v>
      </c>
      <c r="D72" s="143"/>
      <c r="E72" s="143"/>
      <c r="F72" s="143"/>
      <c r="G72" s="143"/>
      <c r="H72" s="162">
        <v>39</v>
      </c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3"/>
    </row>
    <row r="73" spans="1:19" s="131" customFormat="1">
      <c r="A73" s="160">
        <v>6</v>
      </c>
      <c r="B73" s="148" t="s">
        <v>78</v>
      </c>
      <c r="C73" s="142">
        <f>SUM(C74:C82)</f>
        <v>91</v>
      </c>
      <c r="D73" s="142"/>
      <c r="E73" s="142"/>
      <c r="F73" s="142"/>
      <c r="G73" s="142"/>
      <c r="H73" s="142">
        <f t="shared" ref="H73" si="3">SUM(H74:H82)</f>
        <v>1361</v>
      </c>
      <c r="I73" s="143"/>
      <c r="J73" s="143"/>
      <c r="K73" s="143"/>
      <c r="L73" s="143"/>
      <c r="M73" s="143"/>
      <c r="N73" s="143"/>
      <c r="O73" s="143"/>
      <c r="P73" s="143"/>
      <c r="Q73" s="143"/>
      <c r="R73" s="143"/>
      <c r="S73" s="143"/>
    </row>
    <row r="74" spans="1:19" s="131" customFormat="1">
      <c r="A74" s="164" t="s">
        <v>491</v>
      </c>
      <c r="B74" s="145" t="s">
        <v>79</v>
      </c>
      <c r="C74" s="152">
        <v>36</v>
      </c>
      <c r="D74" s="143"/>
      <c r="E74" s="143"/>
      <c r="F74" s="143"/>
      <c r="G74" s="143"/>
      <c r="H74" s="162">
        <v>558</v>
      </c>
      <c r="I74" s="143"/>
      <c r="J74" s="143"/>
      <c r="K74" s="143"/>
      <c r="L74" s="143"/>
      <c r="M74" s="143"/>
      <c r="N74" s="143"/>
      <c r="O74" s="143"/>
      <c r="P74" s="143"/>
      <c r="Q74" s="143"/>
      <c r="R74" s="143"/>
      <c r="S74" s="143"/>
    </row>
    <row r="75" spans="1:19" s="131" customFormat="1">
      <c r="A75" s="164" t="s">
        <v>492</v>
      </c>
      <c r="B75" s="145" t="s">
        <v>80</v>
      </c>
      <c r="C75" s="152">
        <v>5</v>
      </c>
      <c r="D75" s="143"/>
      <c r="E75" s="143"/>
      <c r="F75" s="143"/>
      <c r="G75" s="143"/>
      <c r="H75" s="162">
        <v>62</v>
      </c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</row>
    <row r="76" spans="1:19" s="131" customFormat="1">
      <c r="A76" s="164" t="s">
        <v>81</v>
      </c>
      <c r="B76" s="145" t="s">
        <v>82</v>
      </c>
      <c r="C76" s="152">
        <v>3</v>
      </c>
      <c r="D76" s="143"/>
      <c r="E76" s="143"/>
      <c r="F76" s="143"/>
      <c r="G76" s="143"/>
      <c r="H76" s="162">
        <v>40</v>
      </c>
      <c r="I76" s="143"/>
      <c r="J76" s="143"/>
      <c r="K76" s="143"/>
      <c r="L76" s="143"/>
      <c r="M76" s="143"/>
      <c r="N76" s="143"/>
      <c r="O76" s="143"/>
      <c r="P76" s="143"/>
      <c r="Q76" s="143"/>
      <c r="R76" s="143"/>
      <c r="S76" s="143"/>
    </row>
    <row r="77" spans="1:19" s="131" customFormat="1">
      <c r="A77" s="164" t="s">
        <v>493</v>
      </c>
      <c r="B77" s="145" t="s">
        <v>83</v>
      </c>
      <c r="C77" s="152">
        <v>9</v>
      </c>
      <c r="D77" s="143"/>
      <c r="E77" s="143"/>
      <c r="F77" s="143"/>
      <c r="G77" s="143"/>
      <c r="H77" s="162">
        <v>140</v>
      </c>
      <c r="I77" s="143"/>
      <c r="J77" s="143"/>
      <c r="K77" s="143"/>
      <c r="L77" s="143"/>
      <c r="M77" s="143"/>
      <c r="N77" s="143"/>
      <c r="O77" s="143"/>
      <c r="P77" s="143"/>
      <c r="Q77" s="143"/>
      <c r="R77" s="143"/>
      <c r="S77" s="143"/>
    </row>
    <row r="78" spans="1:19" s="131" customFormat="1">
      <c r="A78" s="164" t="s">
        <v>494</v>
      </c>
      <c r="B78" s="145" t="s">
        <v>84</v>
      </c>
      <c r="C78" s="152">
        <v>5</v>
      </c>
      <c r="D78" s="143"/>
      <c r="E78" s="143"/>
      <c r="F78" s="143"/>
      <c r="G78" s="143"/>
      <c r="H78" s="162">
        <v>73</v>
      </c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</row>
    <row r="79" spans="1:19" s="131" customFormat="1">
      <c r="A79" s="164" t="s">
        <v>495</v>
      </c>
      <c r="B79" s="145" t="s">
        <v>85</v>
      </c>
      <c r="C79" s="152">
        <v>2</v>
      </c>
      <c r="D79" s="143"/>
      <c r="E79" s="143"/>
      <c r="F79" s="143"/>
      <c r="G79" s="143"/>
      <c r="H79" s="162">
        <v>48</v>
      </c>
      <c r="I79" s="143"/>
      <c r="J79" s="143"/>
      <c r="K79" s="143"/>
      <c r="L79" s="143"/>
      <c r="M79" s="143"/>
      <c r="N79" s="143"/>
      <c r="O79" s="143"/>
      <c r="P79" s="143"/>
      <c r="Q79" s="143"/>
      <c r="R79" s="143"/>
      <c r="S79" s="143"/>
    </row>
    <row r="80" spans="1:19" s="131" customFormat="1">
      <c r="A80" s="164" t="s">
        <v>496</v>
      </c>
      <c r="B80" s="145" t="s">
        <v>86</v>
      </c>
      <c r="C80" s="152">
        <v>12</v>
      </c>
      <c r="D80" s="143"/>
      <c r="E80" s="143"/>
      <c r="F80" s="143"/>
      <c r="G80" s="143"/>
      <c r="H80" s="162">
        <v>161</v>
      </c>
      <c r="I80" s="143"/>
      <c r="J80" s="143"/>
      <c r="K80" s="143"/>
      <c r="L80" s="143"/>
      <c r="M80" s="143"/>
      <c r="N80" s="143"/>
      <c r="O80" s="143"/>
      <c r="P80" s="143"/>
      <c r="Q80" s="143"/>
      <c r="R80" s="143"/>
      <c r="S80" s="143"/>
    </row>
    <row r="81" spans="1:19" s="131" customFormat="1">
      <c r="A81" s="164" t="s">
        <v>497</v>
      </c>
      <c r="B81" s="145" t="s">
        <v>87</v>
      </c>
      <c r="C81" s="152">
        <v>14</v>
      </c>
      <c r="D81" s="143"/>
      <c r="E81" s="143"/>
      <c r="F81" s="143"/>
      <c r="G81" s="143"/>
      <c r="H81" s="162">
        <v>218</v>
      </c>
      <c r="I81" s="143"/>
      <c r="J81" s="143"/>
      <c r="K81" s="143"/>
      <c r="L81" s="143"/>
      <c r="M81" s="143"/>
      <c r="N81" s="143"/>
      <c r="O81" s="143"/>
      <c r="P81" s="143"/>
      <c r="Q81" s="143"/>
      <c r="R81" s="143"/>
      <c r="S81" s="143"/>
    </row>
    <row r="82" spans="1:19" s="131" customFormat="1">
      <c r="A82" s="164" t="s">
        <v>88</v>
      </c>
      <c r="B82" s="145" t="s">
        <v>89</v>
      </c>
      <c r="C82" s="152">
        <v>5</v>
      </c>
      <c r="D82" s="143"/>
      <c r="E82" s="143"/>
      <c r="F82" s="143"/>
      <c r="G82" s="143"/>
      <c r="H82" s="162">
        <v>61</v>
      </c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</row>
    <row r="83" spans="1:19" s="131" customFormat="1">
      <c r="A83" s="160">
        <v>7</v>
      </c>
      <c r="B83" s="148" t="s">
        <v>90</v>
      </c>
      <c r="C83" s="142">
        <f>SUM(C84:C88)</f>
        <v>69</v>
      </c>
      <c r="D83" s="142"/>
      <c r="E83" s="142"/>
      <c r="F83" s="142"/>
      <c r="G83" s="142"/>
      <c r="H83" s="142">
        <f t="shared" ref="H83" si="4">SUM(H84:H88)</f>
        <v>1588</v>
      </c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</row>
    <row r="84" spans="1:19" s="131" customFormat="1">
      <c r="A84" s="161" t="s">
        <v>503</v>
      </c>
      <c r="B84" s="151" t="s">
        <v>91</v>
      </c>
      <c r="C84" s="152">
        <v>0</v>
      </c>
      <c r="D84" s="143"/>
      <c r="E84" s="143"/>
      <c r="F84" s="143"/>
      <c r="G84" s="143"/>
      <c r="H84" s="162">
        <v>149</v>
      </c>
      <c r="I84" s="143"/>
      <c r="J84" s="143"/>
      <c r="K84" s="143"/>
      <c r="L84" s="143"/>
      <c r="M84" s="143"/>
      <c r="N84" s="143"/>
      <c r="O84" s="143"/>
      <c r="P84" s="143"/>
      <c r="Q84" s="143"/>
      <c r="R84" s="143"/>
      <c r="S84" s="143"/>
    </row>
    <row r="85" spans="1:19" s="131" customFormat="1">
      <c r="A85" s="161" t="s">
        <v>504</v>
      </c>
      <c r="B85" s="151" t="s">
        <v>92</v>
      </c>
      <c r="C85" s="152">
        <v>0</v>
      </c>
      <c r="D85" s="143"/>
      <c r="E85" s="143"/>
      <c r="F85" s="143"/>
      <c r="G85" s="143"/>
      <c r="H85" s="162">
        <v>36</v>
      </c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</row>
    <row r="86" spans="1:19" s="131" customFormat="1">
      <c r="A86" s="161" t="s">
        <v>505</v>
      </c>
      <c r="B86" s="151" t="s">
        <v>93</v>
      </c>
      <c r="C86" s="152">
        <v>0</v>
      </c>
      <c r="D86" s="143"/>
      <c r="E86" s="143"/>
      <c r="F86" s="143"/>
      <c r="G86" s="143"/>
      <c r="H86" s="162">
        <v>151</v>
      </c>
      <c r="I86" s="143"/>
      <c r="J86" s="143"/>
      <c r="K86" s="143"/>
      <c r="L86" s="143"/>
      <c r="M86" s="143"/>
      <c r="N86" s="143"/>
      <c r="O86" s="143"/>
      <c r="P86" s="143"/>
      <c r="Q86" s="143"/>
      <c r="R86" s="143"/>
      <c r="S86" s="143"/>
    </row>
    <row r="87" spans="1:19" s="131" customFormat="1">
      <c r="A87" s="161" t="s">
        <v>506</v>
      </c>
      <c r="B87" s="151" t="s">
        <v>94</v>
      </c>
      <c r="C87" s="152">
        <v>69</v>
      </c>
      <c r="D87" s="143"/>
      <c r="E87" s="143"/>
      <c r="F87" s="143"/>
      <c r="G87" s="143"/>
      <c r="H87" s="162">
        <v>283</v>
      </c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</row>
    <row r="88" spans="1:19" s="131" customFormat="1">
      <c r="A88" s="161" t="s">
        <v>507</v>
      </c>
      <c r="B88" s="151" t="s">
        <v>95</v>
      </c>
      <c r="C88" s="162">
        <v>0</v>
      </c>
      <c r="D88" s="143"/>
      <c r="E88" s="143"/>
      <c r="F88" s="143"/>
      <c r="G88" s="143"/>
      <c r="H88" s="162">
        <v>969</v>
      </c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</row>
    <row r="89" spans="1:19" s="131" customFormat="1">
      <c r="A89" s="160">
        <v>8</v>
      </c>
      <c r="B89" s="165" t="s">
        <v>96</v>
      </c>
      <c r="C89" s="149">
        <f>SUM(C90:C93)</f>
        <v>81</v>
      </c>
      <c r="D89" s="143"/>
      <c r="E89" s="143"/>
      <c r="F89" s="143"/>
      <c r="G89" s="143"/>
      <c r="H89" s="138">
        <f>SUM(H90:H93)</f>
        <v>1314</v>
      </c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</row>
    <row r="90" spans="1:19" s="131" customFormat="1">
      <c r="A90" s="164" t="s">
        <v>467</v>
      </c>
      <c r="B90" s="145" t="s">
        <v>97</v>
      </c>
      <c r="C90" s="147">
        <v>8</v>
      </c>
      <c r="D90" s="143"/>
      <c r="E90" s="143"/>
      <c r="F90" s="143"/>
      <c r="G90" s="143"/>
      <c r="H90" s="147">
        <v>242</v>
      </c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</row>
    <row r="91" spans="1:19" s="131" customFormat="1">
      <c r="A91" s="164" t="s">
        <v>468</v>
      </c>
      <c r="B91" s="145" t="s">
        <v>98</v>
      </c>
      <c r="C91" s="147">
        <v>11</v>
      </c>
      <c r="D91" s="143"/>
      <c r="E91" s="143"/>
      <c r="F91" s="143"/>
      <c r="G91" s="143"/>
      <c r="H91" s="147">
        <v>211</v>
      </c>
      <c r="I91" s="143"/>
      <c r="J91" s="143"/>
      <c r="K91" s="143"/>
      <c r="L91" s="143"/>
      <c r="M91" s="143"/>
      <c r="N91" s="143"/>
      <c r="O91" s="143"/>
      <c r="P91" s="143"/>
      <c r="Q91" s="143"/>
      <c r="R91" s="143"/>
      <c r="S91" s="143"/>
    </row>
    <row r="92" spans="1:19" s="131" customFormat="1">
      <c r="A92" s="164" t="s">
        <v>469</v>
      </c>
      <c r="B92" s="145" t="s">
        <v>99</v>
      </c>
      <c r="C92" s="147">
        <v>8</v>
      </c>
      <c r="D92" s="143"/>
      <c r="E92" s="143"/>
      <c r="F92" s="143"/>
      <c r="G92" s="143"/>
      <c r="H92" s="147">
        <v>289</v>
      </c>
      <c r="I92" s="143"/>
      <c r="J92" s="143"/>
      <c r="K92" s="143"/>
      <c r="L92" s="143"/>
      <c r="M92" s="143"/>
      <c r="N92" s="143"/>
      <c r="O92" s="143"/>
      <c r="P92" s="143"/>
      <c r="Q92" s="143"/>
      <c r="R92" s="143"/>
      <c r="S92" s="143"/>
    </row>
    <row r="93" spans="1:19" s="131" customFormat="1">
      <c r="A93" s="164" t="s">
        <v>470</v>
      </c>
      <c r="B93" s="145" t="s">
        <v>100</v>
      </c>
      <c r="C93" s="147">
        <v>54</v>
      </c>
      <c r="D93" s="143"/>
      <c r="E93" s="143"/>
      <c r="F93" s="143"/>
      <c r="G93" s="143"/>
      <c r="H93" s="147">
        <v>572</v>
      </c>
      <c r="I93" s="143"/>
      <c r="J93" s="143"/>
      <c r="K93" s="143"/>
      <c r="L93" s="143"/>
      <c r="M93" s="143"/>
      <c r="N93" s="143"/>
      <c r="O93" s="143"/>
      <c r="P93" s="143"/>
      <c r="Q93" s="143"/>
      <c r="R93" s="143"/>
      <c r="S93" s="143"/>
    </row>
    <row r="94" spans="1:19" s="131" customFormat="1">
      <c r="A94" s="160">
        <v>9</v>
      </c>
      <c r="B94" s="165" t="s">
        <v>101</v>
      </c>
      <c r="C94" s="142">
        <f>SUM(C95:C106)</f>
        <v>153</v>
      </c>
      <c r="D94" s="142"/>
      <c r="E94" s="142"/>
      <c r="F94" s="142"/>
      <c r="G94" s="142"/>
      <c r="H94" s="142">
        <f>SUM(H95:H106)</f>
        <v>2481</v>
      </c>
      <c r="I94" s="143"/>
      <c r="J94" s="143"/>
      <c r="K94" s="143"/>
      <c r="L94" s="143"/>
      <c r="M94" s="143"/>
      <c r="N94" s="143"/>
      <c r="O94" s="143"/>
      <c r="P94" s="143"/>
      <c r="Q94" s="143"/>
      <c r="R94" s="143"/>
      <c r="S94" s="143"/>
    </row>
    <row r="95" spans="1:19" s="131" customFormat="1">
      <c r="A95" s="161" t="s">
        <v>508</v>
      </c>
      <c r="B95" s="151" t="s">
        <v>488</v>
      </c>
      <c r="C95" s="152">
        <v>0</v>
      </c>
      <c r="D95" s="143"/>
      <c r="E95" s="143"/>
      <c r="F95" s="143"/>
      <c r="G95" s="143"/>
      <c r="H95" s="162">
        <v>51</v>
      </c>
      <c r="I95" s="143"/>
      <c r="J95" s="143"/>
      <c r="K95" s="143"/>
      <c r="L95" s="143"/>
      <c r="M95" s="143"/>
      <c r="N95" s="143"/>
      <c r="O95" s="143"/>
      <c r="P95" s="143"/>
      <c r="Q95" s="143"/>
      <c r="R95" s="143"/>
      <c r="S95" s="143"/>
    </row>
    <row r="96" spans="1:19" s="131" customFormat="1">
      <c r="A96" s="161" t="s">
        <v>509</v>
      </c>
      <c r="B96" s="151" t="s">
        <v>102</v>
      </c>
      <c r="C96" s="152">
        <v>24</v>
      </c>
      <c r="D96" s="143"/>
      <c r="E96" s="143"/>
      <c r="F96" s="143"/>
      <c r="G96" s="143"/>
      <c r="H96" s="162">
        <v>243</v>
      </c>
      <c r="I96" s="143"/>
      <c r="J96" s="143"/>
      <c r="K96" s="143"/>
      <c r="L96" s="143"/>
      <c r="M96" s="143"/>
      <c r="N96" s="143"/>
      <c r="O96" s="143"/>
      <c r="P96" s="143"/>
      <c r="Q96" s="143"/>
      <c r="R96" s="143"/>
      <c r="S96" s="143"/>
    </row>
    <row r="97" spans="1:19" s="131" customFormat="1">
      <c r="A97" s="161" t="s">
        <v>510</v>
      </c>
      <c r="B97" s="151" t="s">
        <v>103</v>
      </c>
      <c r="C97" s="152">
        <v>5</v>
      </c>
      <c r="D97" s="143"/>
      <c r="E97" s="143"/>
      <c r="F97" s="143"/>
      <c r="G97" s="143"/>
      <c r="H97" s="162">
        <v>102</v>
      </c>
      <c r="I97" s="143"/>
      <c r="J97" s="143"/>
      <c r="K97" s="143"/>
      <c r="L97" s="143"/>
      <c r="M97" s="143"/>
      <c r="N97" s="143"/>
      <c r="O97" s="143"/>
      <c r="P97" s="143"/>
      <c r="Q97" s="143"/>
      <c r="R97" s="143"/>
      <c r="S97" s="143"/>
    </row>
    <row r="98" spans="1:19" s="131" customFormat="1">
      <c r="A98" s="161" t="s">
        <v>104</v>
      </c>
      <c r="B98" s="151" t="s">
        <v>105</v>
      </c>
      <c r="C98" s="162">
        <v>15</v>
      </c>
      <c r="D98" s="143"/>
      <c r="E98" s="143"/>
      <c r="F98" s="143"/>
      <c r="G98" s="143"/>
      <c r="H98" s="162">
        <v>66</v>
      </c>
      <c r="I98" s="143"/>
      <c r="J98" s="143"/>
      <c r="K98" s="143"/>
      <c r="L98" s="143"/>
      <c r="M98" s="143"/>
      <c r="N98" s="143"/>
      <c r="O98" s="143"/>
      <c r="P98" s="143"/>
      <c r="Q98" s="143"/>
      <c r="R98" s="143"/>
      <c r="S98" s="143"/>
    </row>
    <row r="99" spans="1:19" s="131" customFormat="1">
      <c r="A99" s="161" t="s">
        <v>106</v>
      </c>
      <c r="B99" s="151" t="s">
        <v>107</v>
      </c>
      <c r="C99" s="163">
        <v>23</v>
      </c>
      <c r="D99" s="143"/>
      <c r="E99" s="143"/>
      <c r="F99" s="143"/>
      <c r="G99" s="143"/>
      <c r="H99" s="162">
        <v>175</v>
      </c>
      <c r="I99" s="143"/>
      <c r="J99" s="143"/>
      <c r="K99" s="143"/>
      <c r="L99" s="143"/>
      <c r="M99" s="143"/>
      <c r="N99" s="143"/>
      <c r="O99" s="143"/>
      <c r="P99" s="143"/>
      <c r="Q99" s="143"/>
      <c r="R99" s="143"/>
      <c r="S99" s="143"/>
    </row>
    <row r="100" spans="1:19" s="131" customFormat="1">
      <c r="A100" s="161" t="s">
        <v>108</v>
      </c>
      <c r="B100" s="151" t="s">
        <v>109</v>
      </c>
      <c r="C100" s="152">
        <v>0</v>
      </c>
      <c r="D100" s="143"/>
      <c r="E100" s="143"/>
      <c r="F100" s="143"/>
      <c r="G100" s="143"/>
      <c r="H100" s="162">
        <v>110</v>
      </c>
      <c r="I100" s="143"/>
      <c r="J100" s="143"/>
      <c r="K100" s="143"/>
      <c r="L100" s="143"/>
      <c r="M100" s="143"/>
      <c r="N100" s="143"/>
      <c r="O100" s="143"/>
      <c r="P100" s="143"/>
      <c r="Q100" s="143"/>
      <c r="R100" s="143"/>
      <c r="S100" s="143"/>
    </row>
    <row r="101" spans="1:19" s="131" customFormat="1">
      <c r="A101" s="161" t="s">
        <v>110</v>
      </c>
      <c r="B101" s="151" t="s">
        <v>111</v>
      </c>
      <c r="C101" s="152">
        <v>0</v>
      </c>
      <c r="D101" s="143"/>
      <c r="E101" s="143"/>
      <c r="F101" s="143"/>
      <c r="G101" s="143"/>
      <c r="H101" s="162">
        <v>491</v>
      </c>
      <c r="I101" s="143"/>
      <c r="J101" s="143"/>
      <c r="K101" s="143"/>
      <c r="L101" s="143"/>
      <c r="M101" s="143"/>
      <c r="N101" s="143"/>
      <c r="O101" s="143"/>
      <c r="P101" s="143"/>
      <c r="Q101" s="143"/>
      <c r="R101" s="143"/>
      <c r="S101" s="143"/>
    </row>
    <row r="102" spans="1:19" s="131" customFormat="1">
      <c r="A102" s="161" t="s">
        <v>112</v>
      </c>
      <c r="B102" s="151" t="s">
        <v>113</v>
      </c>
      <c r="C102" s="152">
        <v>2</v>
      </c>
      <c r="D102" s="143"/>
      <c r="E102" s="143"/>
      <c r="F102" s="143"/>
      <c r="G102" s="143"/>
      <c r="H102" s="162">
        <v>135</v>
      </c>
      <c r="I102" s="143"/>
      <c r="J102" s="143"/>
      <c r="K102" s="143"/>
      <c r="L102" s="143"/>
      <c r="M102" s="143"/>
      <c r="N102" s="143"/>
      <c r="O102" s="143"/>
      <c r="P102" s="143"/>
      <c r="Q102" s="143"/>
      <c r="R102" s="143"/>
      <c r="S102" s="143"/>
    </row>
    <row r="103" spans="1:19" s="131" customFormat="1">
      <c r="A103" s="161" t="s">
        <v>114</v>
      </c>
      <c r="B103" s="151" t="s">
        <v>115</v>
      </c>
      <c r="C103" s="152">
        <v>10</v>
      </c>
      <c r="D103" s="143"/>
      <c r="E103" s="143"/>
      <c r="F103" s="143"/>
      <c r="G103" s="143"/>
      <c r="H103" s="162">
        <v>80</v>
      </c>
      <c r="I103" s="143"/>
      <c r="J103" s="143"/>
      <c r="K103" s="143"/>
      <c r="L103" s="143"/>
      <c r="M103" s="143"/>
      <c r="N103" s="143"/>
      <c r="O103" s="143"/>
      <c r="P103" s="143"/>
      <c r="Q103" s="143"/>
      <c r="R103" s="143"/>
      <c r="S103" s="143"/>
    </row>
    <row r="104" spans="1:19" s="131" customFormat="1">
      <c r="A104" s="161" t="s">
        <v>116</v>
      </c>
      <c r="B104" s="151" t="s">
        <v>117</v>
      </c>
      <c r="C104" s="152">
        <v>11</v>
      </c>
      <c r="D104" s="143"/>
      <c r="E104" s="143"/>
      <c r="F104" s="143"/>
      <c r="G104" s="143"/>
      <c r="H104" s="162">
        <v>175</v>
      </c>
      <c r="I104" s="143"/>
      <c r="J104" s="143"/>
      <c r="K104" s="143"/>
      <c r="L104" s="143"/>
      <c r="M104" s="143"/>
      <c r="N104" s="143"/>
      <c r="O104" s="143"/>
      <c r="P104" s="143"/>
      <c r="Q104" s="143"/>
      <c r="R104" s="143"/>
      <c r="S104" s="143"/>
    </row>
    <row r="105" spans="1:19" s="131" customFormat="1">
      <c r="A105" s="161" t="s">
        <v>118</v>
      </c>
      <c r="B105" s="151" t="s">
        <v>119</v>
      </c>
      <c r="C105" s="154">
        <v>44</v>
      </c>
      <c r="D105" s="143"/>
      <c r="E105" s="143"/>
      <c r="F105" s="143"/>
      <c r="G105" s="143"/>
      <c r="H105" s="162">
        <v>495</v>
      </c>
      <c r="I105" s="143"/>
      <c r="J105" s="143"/>
      <c r="K105" s="143"/>
      <c r="L105" s="143"/>
      <c r="M105" s="143"/>
      <c r="N105" s="143"/>
      <c r="O105" s="143"/>
      <c r="P105" s="143"/>
      <c r="Q105" s="143"/>
      <c r="R105" s="143"/>
      <c r="S105" s="143"/>
    </row>
    <row r="106" spans="1:19" s="131" customFormat="1">
      <c r="A106" s="161" t="s">
        <v>120</v>
      </c>
      <c r="B106" s="151" t="s">
        <v>121</v>
      </c>
      <c r="C106" s="154">
        <v>19</v>
      </c>
      <c r="D106" s="143"/>
      <c r="E106" s="143"/>
      <c r="F106" s="143"/>
      <c r="G106" s="143"/>
      <c r="H106" s="162">
        <v>358</v>
      </c>
      <c r="I106" s="143"/>
      <c r="J106" s="143"/>
      <c r="K106" s="143"/>
      <c r="L106" s="143"/>
      <c r="M106" s="143"/>
      <c r="N106" s="143"/>
      <c r="O106" s="143"/>
      <c r="P106" s="143"/>
      <c r="Q106" s="143"/>
      <c r="R106" s="143"/>
      <c r="S106" s="143"/>
    </row>
    <row r="107" spans="1:19" s="131" customFormat="1">
      <c r="A107" s="166" t="s">
        <v>512</v>
      </c>
      <c r="B107" s="148" t="s">
        <v>122</v>
      </c>
      <c r="C107" s="149">
        <f>SUM(C108:C116)</f>
        <v>39</v>
      </c>
      <c r="D107" s="149"/>
      <c r="E107" s="149"/>
      <c r="F107" s="149"/>
      <c r="G107" s="149"/>
      <c r="H107" s="149">
        <f t="shared" ref="H107" si="5">SUM(H108:H116)</f>
        <v>1798</v>
      </c>
      <c r="I107" s="143"/>
      <c r="J107" s="143"/>
      <c r="K107" s="143"/>
      <c r="L107" s="143"/>
      <c r="M107" s="143"/>
      <c r="N107" s="143"/>
      <c r="O107" s="143"/>
      <c r="P107" s="143"/>
      <c r="Q107" s="143"/>
      <c r="R107" s="143"/>
      <c r="S107" s="143"/>
    </row>
    <row r="108" spans="1:19" s="131" customFormat="1">
      <c r="A108" s="167" t="s">
        <v>430</v>
      </c>
      <c r="B108" s="151" t="s">
        <v>123</v>
      </c>
      <c r="C108" s="152">
        <v>0</v>
      </c>
      <c r="D108" s="143"/>
      <c r="E108" s="143"/>
      <c r="F108" s="143"/>
      <c r="G108" s="143"/>
      <c r="H108" s="153">
        <v>774</v>
      </c>
      <c r="I108" s="143"/>
      <c r="J108" s="143"/>
      <c r="K108" s="143"/>
      <c r="L108" s="143"/>
      <c r="M108" s="143"/>
      <c r="N108" s="143"/>
      <c r="O108" s="143"/>
      <c r="P108" s="143"/>
      <c r="Q108" s="143"/>
      <c r="R108" s="143"/>
      <c r="S108" s="143"/>
    </row>
    <row r="109" spans="1:19" s="131" customFormat="1">
      <c r="A109" s="167" t="s">
        <v>431</v>
      </c>
      <c r="B109" s="151" t="s">
        <v>55</v>
      </c>
      <c r="C109" s="152">
        <v>17</v>
      </c>
      <c r="D109" s="143"/>
      <c r="E109" s="143"/>
      <c r="F109" s="143"/>
      <c r="G109" s="143"/>
      <c r="H109" s="153">
        <v>278</v>
      </c>
      <c r="I109" s="143"/>
      <c r="J109" s="143"/>
      <c r="K109" s="143"/>
      <c r="L109" s="143"/>
      <c r="M109" s="143"/>
      <c r="N109" s="143"/>
      <c r="O109" s="143"/>
      <c r="P109" s="143"/>
      <c r="Q109" s="143"/>
      <c r="R109" s="143"/>
      <c r="S109" s="143"/>
    </row>
    <row r="110" spans="1:19" s="131" customFormat="1">
      <c r="A110" s="167" t="s">
        <v>432</v>
      </c>
      <c r="B110" s="151" t="s">
        <v>124</v>
      </c>
      <c r="C110" s="152">
        <v>5</v>
      </c>
      <c r="D110" s="143"/>
      <c r="E110" s="143"/>
      <c r="F110" s="143"/>
      <c r="G110" s="143"/>
      <c r="H110" s="153">
        <v>124</v>
      </c>
      <c r="I110" s="143"/>
      <c r="J110" s="143"/>
      <c r="K110" s="143"/>
      <c r="L110" s="143"/>
      <c r="M110" s="143"/>
      <c r="N110" s="143"/>
      <c r="O110" s="143"/>
      <c r="P110" s="143"/>
      <c r="Q110" s="143"/>
      <c r="R110" s="143"/>
      <c r="S110" s="143"/>
    </row>
    <row r="111" spans="1:19" s="131" customFormat="1">
      <c r="A111" s="167" t="s">
        <v>433</v>
      </c>
      <c r="B111" s="151" t="s">
        <v>125</v>
      </c>
      <c r="C111" s="152">
        <v>8</v>
      </c>
      <c r="D111" s="143"/>
      <c r="E111" s="143"/>
      <c r="F111" s="143"/>
      <c r="G111" s="143"/>
      <c r="H111" s="153">
        <v>151</v>
      </c>
      <c r="I111" s="143"/>
      <c r="J111" s="143"/>
      <c r="K111" s="143"/>
      <c r="L111" s="143"/>
      <c r="M111" s="143"/>
      <c r="N111" s="143"/>
      <c r="O111" s="143"/>
      <c r="P111" s="143"/>
      <c r="Q111" s="143"/>
      <c r="R111" s="143"/>
      <c r="S111" s="143"/>
    </row>
    <row r="112" spans="1:19" s="131" customFormat="1">
      <c r="A112" s="167" t="s">
        <v>434</v>
      </c>
      <c r="B112" s="151" t="s">
        <v>126</v>
      </c>
      <c r="C112" s="152">
        <v>2</v>
      </c>
      <c r="D112" s="143"/>
      <c r="E112" s="143"/>
      <c r="F112" s="143"/>
      <c r="G112" s="143"/>
      <c r="H112" s="153">
        <v>73</v>
      </c>
      <c r="I112" s="143"/>
      <c r="J112" s="143"/>
      <c r="K112" s="143"/>
      <c r="L112" s="143"/>
      <c r="M112" s="143"/>
      <c r="N112" s="143"/>
      <c r="O112" s="143"/>
      <c r="P112" s="143"/>
      <c r="Q112" s="143"/>
      <c r="R112" s="143"/>
      <c r="S112" s="143"/>
    </row>
    <row r="113" spans="1:19" s="131" customFormat="1">
      <c r="A113" s="167" t="s">
        <v>435</v>
      </c>
      <c r="B113" s="151" t="s">
        <v>127</v>
      </c>
      <c r="C113" s="152">
        <v>4</v>
      </c>
      <c r="D113" s="143"/>
      <c r="E113" s="143"/>
      <c r="F113" s="143"/>
      <c r="G113" s="143"/>
      <c r="H113" s="153">
        <v>117</v>
      </c>
      <c r="I113" s="143"/>
      <c r="J113" s="143"/>
      <c r="K113" s="143"/>
      <c r="L113" s="143"/>
      <c r="M113" s="143"/>
      <c r="N113" s="143"/>
      <c r="O113" s="143"/>
      <c r="P113" s="143"/>
      <c r="Q113" s="143"/>
      <c r="R113" s="143"/>
      <c r="S113" s="143"/>
    </row>
    <row r="114" spans="1:19" s="131" customFormat="1">
      <c r="A114" s="167" t="s">
        <v>436</v>
      </c>
      <c r="B114" s="151" t="s">
        <v>128</v>
      </c>
      <c r="C114" s="152">
        <v>3</v>
      </c>
      <c r="D114" s="143"/>
      <c r="E114" s="143"/>
      <c r="F114" s="143"/>
      <c r="G114" s="143"/>
      <c r="H114" s="153">
        <v>123</v>
      </c>
      <c r="I114" s="143"/>
      <c r="J114" s="143"/>
      <c r="K114" s="143"/>
      <c r="L114" s="143"/>
      <c r="M114" s="143"/>
      <c r="N114" s="143"/>
      <c r="O114" s="143"/>
      <c r="P114" s="143"/>
      <c r="Q114" s="143"/>
      <c r="R114" s="143"/>
      <c r="S114" s="143"/>
    </row>
    <row r="115" spans="1:19" s="131" customFormat="1">
      <c r="A115" s="167" t="s">
        <v>437</v>
      </c>
      <c r="B115" s="151" t="s">
        <v>129</v>
      </c>
      <c r="C115" s="152">
        <v>0</v>
      </c>
      <c r="D115" s="143"/>
      <c r="E115" s="143"/>
      <c r="F115" s="143"/>
      <c r="G115" s="143"/>
      <c r="H115" s="153">
        <v>64</v>
      </c>
      <c r="I115" s="143"/>
      <c r="J115" s="143"/>
      <c r="K115" s="143"/>
      <c r="L115" s="143"/>
      <c r="M115" s="143"/>
      <c r="N115" s="143"/>
      <c r="O115" s="143"/>
      <c r="P115" s="143"/>
      <c r="Q115" s="143"/>
      <c r="R115" s="143"/>
      <c r="S115" s="143"/>
    </row>
    <row r="116" spans="1:19" s="131" customFormat="1">
      <c r="A116" s="167" t="s">
        <v>438</v>
      </c>
      <c r="B116" s="151" t="s">
        <v>130</v>
      </c>
      <c r="C116" s="152">
        <v>0</v>
      </c>
      <c r="D116" s="143"/>
      <c r="E116" s="143"/>
      <c r="F116" s="143"/>
      <c r="G116" s="143"/>
      <c r="H116" s="153">
        <v>94</v>
      </c>
      <c r="I116" s="143"/>
      <c r="J116" s="143"/>
      <c r="K116" s="143"/>
      <c r="L116" s="143"/>
      <c r="M116" s="143"/>
      <c r="N116" s="143"/>
      <c r="O116" s="143"/>
      <c r="P116" s="143"/>
      <c r="Q116" s="143"/>
      <c r="R116" s="143"/>
      <c r="S116" s="143"/>
    </row>
    <row r="117" spans="1:19" s="131" customFormat="1">
      <c r="A117" s="167" t="s">
        <v>131</v>
      </c>
      <c r="B117" s="141" t="s">
        <v>132</v>
      </c>
      <c r="C117" s="142">
        <f>SUM(C118:C124)</f>
        <v>65</v>
      </c>
      <c r="D117" s="142"/>
      <c r="E117" s="142"/>
      <c r="F117" s="142"/>
      <c r="G117" s="142"/>
      <c r="H117" s="149">
        <f>SUM(H118:H124)</f>
        <v>1160</v>
      </c>
      <c r="I117" s="143"/>
      <c r="J117" s="143"/>
      <c r="K117" s="143"/>
      <c r="L117" s="143"/>
      <c r="M117" s="143"/>
      <c r="N117" s="143"/>
      <c r="O117" s="143"/>
      <c r="P117" s="143"/>
      <c r="Q117" s="143"/>
      <c r="R117" s="143"/>
      <c r="S117" s="143"/>
    </row>
    <row r="118" spans="1:19" s="131" customFormat="1" ht="16.5" customHeight="1">
      <c r="A118" s="167" t="s">
        <v>440</v>
      </c>
      <c r="B118" s="151" t="s">
        <v>133</v>
      </c>
      <c r="C118" s="152">
        <v>0</v>
      </c>
      <c r="D118" s="143"/>
      <c r="E118" s="143"/>
      <c r="F118" s="143"/>
      <c r="G118" s="143"/>
      <c r="H118" s="153">
        <v>273</v>
      </c>
      <c r="I118" s="143"/>
      <c r="J118" s="143"/>
      <c r="K118" s="143"/>
      <c r="L118" s="143"/>
      <c r="M118" s="143"/>
      <c r="N118" s="143"/>
      <c r="O118" s="143"/>
      <c r="P118" s="143"/>
      <c r="Q118" s="143"/>
      <c r="R118" s="143"/>
      <c r="S118" s="143"/>
    </row>
    <row r="119" spans="1:19" s="131" customFormat="1">
      <c r="A119" s="167" t="s">
        <v>441</v>
      </c>
      <c r="B119" s="151" t="s">
        <v>134</v>
      </c>
      <c r="C119" s="152">
        <v>5</v>
      </c>
      <c r="D119" s="168"/>
      <c r="E119" s="168"/>
      <c r="F119" s="168"/>
      <c r="G119" s="168"/>
      <c r="H119" s="153">
        <v>100</v>
      </c>
      <c r="I119" s="168"/>
      <c r="J119" s="168"/>
      <c r="K119" s="168"/>
      <c r="L119" s="168"/>
      <c r="M119" s="168"/>
      <c r="N119" s="168"/>
      <c r="O119" s="168"/>
      <c r="P119" s="168"/>
      <c r="Q119" s="168"/>
      <c r="R119" s="168"/>
      <c r="S119" s="168"/>
    </row>
    <row r="120" spans="1:19" s="131" customFormat="1">
      <c r="A120" s="167" t="s">
        <v>442</v>
      </c>
      <c r="B120" s="151" t="s">
        <v>135</v>
      </c>
      <c r="C120" s="152">
        <v>9</v>
      </c>
      <c r="D120" s="168"/>
      <c r="E120" s="168"/>
      <c r="F120" s="168"/>
      <c r="G120" s="168"/>
      <c r="H120" s="153">
        <v>108</v>
      </c>
      <c r="I120" s="168"/>
      <c r="J120" s="168"/>
      <c r="K120" s="168"/>
      <c r="L120" s="168"/>
      <c r="M120" s="168"/>
      <c r="N120" s="168"/>
      <c r="O120" s="168"/>
      <c r="P120" s="168"/>
      <c r="Q120" s="168"/>
      <c r="R120" s="168"/>
      <c r="S120" s="168"/>
    </row>
    <row r="121" spans="1:19" s="131" customFormat="1">
      <c r="A121" s="167" t="s">
        <v>443</v>
      </c>
      <c r="B121" s="151" t="s">
        <v>136</v>
      </c>
      <c r="C121" s="152">
        <v>7</v>
      </c>
      <c r="D121" s="168"/>
      <c r="E121" s="168"/>
      <c r="F121" s="168"/>
      <c r="G121" s="168"/>
      <c r="H121" s="153">
        <v>115</v>
      </c>
      <c r="I121" s="168"/>
      <c r="J121" s="168"/>
      <c r="K121" s="168"/>
      <c r="L121" s="168"/>
      <c r="M121" s="168"/>
      <c r="N121" s="168"/>
      <c r="O121" s="168"/>
      <c r="P121" s="168"/>
      <c r="Q121" s="168"/>
      <c r="R121" s="168"/>
      <c r="S121" s="168"/>
    </row>
    <row r="122" spans="1:19" s="131" customFormat="1">
      <c r="A122" s="167" t="s">
        <v>444</v>
      </c>
      <c r="B122" s="151" t="s">
        <v>137</v>
      </c>
      <c r="C122" s="152">
        <v>4</v>
      </c>
      <c r="D122" s="168"/>
      <c r="E122" s="168"/>
      <c r="F122" s="168"/>
      <c r="G122" s="168"/>
      <c r="H122" s="153">
        <v>53</v>
      </c>
      <c r="I122" s="168"/>
      <c r="J122" s="168"/>
      <c r="K122" s="168"/>
      <c r="L122" s="168"/>
      <c r="M122" s="168"/>
      <c r="N122" s="168"/>
      <c r="O122" s="168"/>
      <c r="P122" s="168"/>
      <c r="Q122" s="168"/>
      <c r="R122" s="168"/>
      <c r="S122" s="168"/>
    </row>
    <row r="123" spans="1:19" s="131" customFormat="1">
      <c r="A123" s="167" t="s">
        <v>445</v>
      </c>
      <c r="B123" s="151" t="s">
        <v>138</v>
      </c>
      <c r="C123" s="152">
        <v>34</v>
      </c>
      <c r="D123" s="168"/>
      <c r="E123" s="168"/>
      <c r="F123" s="168"/>
      <c r="G123" s="168"/>
      <c r="H123" s="153">
        <v>477</v>
      </c>
      <c r="I123" s="168"/>
      <c r="J123" s="168"/>
      <c r="K123" s="168"/>
      <c r="L123" s="168"/>
      <c r="M123" s="168"/>
      <c r="N123" s="168"/>
      <c r="O123" s="168"/>
      <c r="P123" s="168"/>
      <c r="Q123" s="168"/>
      <c r="R123" s="168"/>
      <c r="S123" s="168"/>
    </row>
    <row r="124" spans="1:19" s="131" customFormat="1">
      <c r="A124" s="167" t="s">
        <v>446</v>
      </c>
      <c r="B124" s="151" t="s">
        <v>139</v>
      </c>
      <c r="C124" s="152">
        <v>6</v>
      </c>
      <c r="D124" s="168"/>
      <c r="E124" s="168"/>
      <c r="F124" s="168"/>
      <c r="G124" s="168"/>
      <c r="H124" s="153">
        <v>34</v>
      </c>
      <c r="I124" s="168"/>
      <c r="J124" s="168"/>
      <c r="K124" s="168"/>
      <c r="L124" s="168"/>
      <c r="M124" s="168"/>
      <c r="N124" s="168"/>
      <c r="O124" s="168"/>
      <c r="P124" s="168"/>
      <c r="Q124" s="168"/>
      <c r="R124" s="168"/>
      <c r="S124" s="168"/>
    </row>
    <row r="125" spans="1:19" s="131" customFormat="1">
      <c r="A125" s="166" t="s">
        <v>140</v>
      </c>
      <c r="B125" s="148" t="s">
        <v>141</v>
      </c>
      <c r="C125" s="142">
        <f>SUM(C126:C132)</f>
        <v>48</v>
      </c>
      <c r="D125" s="142"/>
      <c r="E125" s="142"/>
      <c r="F125" s="142"/>
      <c r="G125" s="142"/>
      <c r="H125" s="142">
        <f t="shared" ref="H125" si="6">SUM(H126:H132)</f>
        <v>991</v>
      </c>
      <c r="I125" s="168"/>
      <c r="J125" s="168"/>
      <c r="K125" s="168"/>
      <c r="L125" s="168"/>
      <c r="M125" s="168"/>
      <c r="N125" s="168"/>
      <c r="O125" s="168"/>
      <c r="P125" s="168"/>
      <c r="Q125" s="168"/>
      <c r="R125" s="168"/>
      <c r="S125" s="168"/>
    </row>
    <row r="126" spans="1:19" s="131" customFormat="1">
      <c r="A126" s="167" t="s">
        <v>448</v>
      </c>
      <c r="B126" s="151" t="s">
        <v>142</v>
      </c>
      <c r="C126" s="152">
        <v>6</v>
      </c>
      <c r="D126" s="168"/>
      <c r="E126" s="168"/>
      <c r="F126" s="168"/>
      <c r="G126" s="168"/>
      <c r="H126" s="153">
        <v>60</v>
      </c>
      <c r="I126" s="168"/>
      <c r="J126" s="168"/>
      <c r="K126" s="168"/>
      <c r="L126" s="168"/>
      <c r="M126" s="168"/>
      <c r="N126" s="168"/>
      <c r="O126" s="168"/>
      <c r="P126" s="168"/>
      <c r="Q126" s="168"/>
      <c r="R126" s="168"/>
      <c r="S126" s="168"/>
    </row>
    <row r="127" spans="1:19" s="131" customFormat="1">
      <c r="A127" s="167" t="s">
        <v>449</v>
      </c>
      <c r="B127" s="151" t="s">
        <v>143</v>
      </c>
      <c r="C127" s="152">
        <v>0</v>
      </c>
      <c r="D127" s="168"/>
      <c r="E127" s="168"/>
      <c r="F127" s="168"/>
      <c r="G127" s="168"/>
      <c r="H127" s="169">
        <v>255</v>
      </c>
      <c r="I127" s="168"/>
      <c r="J127" s="168"/>
      <c r="K127" s="168"/>
      <c r="L127" s="168"/>
      <c r="M127" s="168"/>
      <c r="N127" s="168"/>
      <c r="O127" s="168"/>
      <c r="P127" s="168"/>
      <c r="Q127" s="168"/>
      <c r="R127" s="168"/>
      <c r="S127" s="168"/>
    </row>
    <row r="128" spans="1:19" s="131" customFormat="1">
      <c r="A128" s="167" t="s">
        <v>450</v>
      </c>
      <c r="B128" s="151" t="s">
        <v>144</v>
      </c>
      <c r="C128" s="152">
        <v>10</v>
      </c>
      <c r="D128" s="168"/>
      <c r="E128" s="168"/>
      <c r="F128" s="168"/>
      <c r="G128" s="168"/>
      <c r="H128" s="153">
        <v>229</v>
      </c>
      <c r="I128" s="168"/>
      <c r="J128" s="168"/>
      <c r="K128" s="168"/>
      <c r="L128" s="168"/>
      <c r="M128" s="168"/>
      <c r="N128" s="168"/>
      <c r="O128" s="168"/>
      <c r="P128" s="168"/>
      <c r="Q128" s="168"/>
      <c r="R128" s="168"/>
      <c r="S128" s="168"/>
    </row>
    <row r="129" spans="1:19" s="131" customFormat="1">
      <c r="A129" s="167" t="s">
        <v>451</v>
      </c>
      <c r="B129" s="151" t="s">
        <v>145</v>
      </c>
      <c r="C129" s="152">
        <v>9</v>
      </c>
      <c r="D129" s="168"/>
      <c r="E129" s="168"/>
      <c r="F129" s="168"/>
      <c r="G129" s="168"/>
      <c r="H129" s="153">
        <v>133</v>
      </c>
      <c r="I129" s="168"/>
      <c r="J129" s="168"/>
      <c r="K129" s="168"/>
      <c r="L129" s="168"/>
      <c r="M129" s="168"/>
      <c r="N129" s="168"/>
      <c r="O129" s="168"/>
      <c r="P129" s="168"/>
      <c r="Q129" s="168"/>
      <c r="R129" s="168"/>
      <c r="S129" s="168"/>
    </row>
    <row r="130" spans="1:19" s="131" customFormat="1">
      <c r="A130" s="167" t="s">
        <v>452</v>
      </c>
      <c r="B130" s="151" t="s">
        <v>146</v>
      </c>
      <c r="C130" s="152">
        <v>6</v>
      </c>
      <c r="D130" s="168"/>
      <c r="E130" s="168"/>
      <c r="F130" s="168"/>
      <c r="G130" s="168"/>
      <c r="H130" s="153">
        <v>61</v>
      </c>
      <c r="I130" s="168"/>
      <c r="J130" s="168"/>
      <c r="K130" s="168"/>
      <c r="L130" s="168"/>
      <c r="M130" s="168"/>
      <c r="N130" s="168"/>
      <c r="O130" s="168"/>
      <c r="P130" s="168"/>
      <c r="Q130" s="168"/>
      <c r="R130" s="168"/>
      <c r="S130" s="168"/>
    </row>
    <row r="131" spans="1:19" s="131" customFormat="1">
      <c r="A131" s="167" t="s">
        <v>453</v>
      </c>
      <c r="B131" s="151" t="s">
        <v>147</v>
      </c>
      <c r="C131" s="152">
        <v>0</v>
      </c>
      <c r="D131" s="168"/>
      <c r="E131" s="168"/>
      <c r="F131" s="168"/>
      <c r="G131" s="168"/>
      <c r="H131" s="153">
        <v>32</v>
      </c>
      <c r="I131" s="168"/>
      <c r="J131" s="168"/>
      <c r="K131" s="168"/>
      <c r="L131" s="168"/>
      <c r="M131" s="168"/>
      <c r="N131" s="168"/>
      <c r="O131" s="168"/>
      <c r="P131" s="168"/>
      <c r="Q131" s="168"/>
      <c r="R131" s="168"/>
      <c r="S131" s="168"/>
    </row>
    <row r="132" spans="1:19" s="131" customFormat="1">
      <c r="A132" s="167" t="s">
        <v>454</v>
      </c>
      <c r="B132" s="151" t="s">
        <v>148</v>
      </c>
      <c r="C132" s="152">
        <v>17</v>
      </c>
      <c r="D132" s="168"/>
      <c r="E132" s="168"/>
      <c r="F132" s="168"/>
      <c r="G132" s="168"/>
      <c r="H132" s="153">
        <v>221</v>
      </c>
      <c r="I132" s="168"/>
      <c r="J132" s="168"/>
      <c r="K132" s="168"/>
      <c r="L132" s="168"/>
      <c r="M132" s="168"/>
      <c r="N132" s="168"/>
      <c r="O132" s="168"/>
      <c r="P132" s="168"/>
      <c r="Q132" s="168"/>
      <c r="R132" s="168"/>
      <c r="S132" s="168"/>
    </row>
    <row r="133" spans="1:19" s="131" customFormat="1">
      <c r="A133" s="166" t="s">
        <v>149</v>
      </c>
      <c r="B133" s="148" t="s">
        <v>150</v>
      </c>
      <c r="C133" s="142">
        <f>SUM(C134:C142)</f>
        <v>120</v>
      </c>
      <c r="D133" s="142"/>
      <c r="E133" s="142"/>
      <c r="F133" s="142"/>
      <c r="G133" s="142"/>
      <c r="H133" s="142">
        <f>SUM(H134:H142)</f>
        <v>1003</v>
      </c>
      <c r="I133" s="168"/>
      <c r="J133" s="168"/>
      <c r="K133" s="168"/>
      <c r="L133" s="168"/>
      <c r="M133" s="168"/>
      <c r="N133" s="168"/>
      <c r="O133" s="168"/>
      <c r="P133" s="168"/>
      <c r="Q133" s="168"/>
      <c r="R133" s="168"/>
      <c r="S133" s="168"/>
    </row>
    <row r="134" spans="1:19" s="131" customFormat="1">
      <c r="A134" s="167" t="s">
        <v>151</v>
      </c>
      <c r="B134" s="151" t="s">
        <v>152</v>
      </c>
      <c r="C134" s="152">
        <v>25</v>
      </c>
      <c r="D134" s="168"/>
      <c r="E134" s="168"/>
      <c r="F134" s="168"/>
      <c r="G134" s="168"/>
      <c r="H134" s="153">
        <v>201</v>
      </c>
      <c r="I134" s="168"/>
      <c r="J134" s="168"/>
      <c r="K134" s="168"/>
      <c r="L134" s="168"/>
      <c r="M134" s="168"/>
      <c r="N134" s="168"/>
      <c r="O134" s="168"/>
      <c r="P134" s="168"/>
      <c r="Q134" s="168"/>
      <c r="R134" s="168"/>
      <c r="S134" s="168"/>
    </row>
    <row r="135" spans="1:19" s="131" customFormat="1">
      <c r="A135" s="167" t="s">
        <v>153</v>
      </c>
      <c r="B135" s="151" t="s">
        <v>154</v>
      </c>
      <c r="C135" s="152">
        <v>10</v>
      </c>
      <c r="D135" s="168"/>
      <c r="E135" s="168"/>
      <c r="F135" s="168"/>
      <c r="G135" s="168"/>
      <c r="H135" s="153">
        <v>76</v>
      </c>
      <c r="I135" s="168"/>
      <c r="J135" s="168"/>
      <c r="K135" s="168"/>
      <c r="L135" s="168"/>
      <c r="M135" s="168"/>
      <c r="N135" s="168"/>
      <c r="O135" s="168"/>
      <c r="P135" s="168"/>
      <c r="Q135" s="168"/>
      <c r="R135" s="168"/>
      <c r="S135" s="168"/>
    </row>
    <row r="136" spans="1:19" s="131" customFormat="1">
      <c r="A136" s="167" t="s">
        <v>155</v>
      </c>
      <c r="B136" s="151" t="s">
        <v>156</v>
      </c>
      <c r="C136" s="152">
        <v>13</v>
      </c>
      <c r="D136" s="168"/>
      <c r="E136" s="168"/>
      <c r="F136" s="168"/>
      <c r="G136" s="168"/>
      <c r="H136" s="153">
        <v>104</v>
      </c>
      <c r="I136" s="168"/>
      <c r="J136" s="168"/>
      <c r="K136" s="168"/>
      <c r="L136" s="168"/>
      <c r="M136" s="168"/>
      <c r="N136" s="168"/>
      <c r="O136" s="168"/>
      <c r="P136" s="168"/>
      <c r="Q136" s="168"/>
      <c r="R136" s="168"/>
      <c r="S136" s="168"/>
    </row>
    <row r="137" spans="1:19" s="131" customFormat="1">
      <c r="A137" s="167" t="s">
        <v>157</v>
      </c>
      <c r="B137" s="151" t="s">
        <v>158</v>
      </c>
      <c r="C137" s="152">
        <v>13</v>
      </c>
      <c r="D137" s="168"/>
      <c r="E137" s="168"/>
      <c r="F137" s="168"/>
      <c r="G137" s="168"/>
      <c r="H137" s="153">
        <v>106</v>
      </c>
      <c r="I137" s="168"/>
      <c r="J137" s="168"/>
      <c r="K137" s="168"/>
      <c r="L137" s="168"/>
      <c r="M137" s="168"/>
      <c r="N137" s="168"/>
      <c r="O137" s="168"/>
      <c r="P137" s="168"/>
      <c r="Q137" s="168"/>
      <c r="R137" s="168"/>
      <c r="S137" s="168"/>
    </row>
    <row r="138" spans="1:19" s="131" customFormat="1">
      <c r="A138" s="167" t="s">
        <v>159</v>
      </c>
      <c r="B138" s="151" t="s">
        <v>160</v>
      </c>
      <c r="C138" s="152">
        <v>7</v>
      </c>
      <c r="D138" s="168"/>
      <c r="E138" s="168"/>
      <c r="F138" s="168"/>
      <c r="G138" s="168"/>
      <c r="H138" s="153">
        <v>73</v>
      </c>
      <c r="I138" s="168"/>
      <c r="J138" s="168"/>
      <c r="K138" s="168"/>
      <c r="L138" s="168"/>
      <c r="M138" s="168"/>
      <c r="N138" s="168"/>
      <c r="O138" s="168"/>
      <c r="P138" s="168"/>
      <c r="Q138" s="168"/>
      <c r="R138" s="168"/>
      <c r="S138" s="168"/>
    </row>
    <row r="139" spans="1:19" s="131" customFormat="1">
      <c r="A139" s="167" t="s">
        <v>161</v>
      </c>
      <c r="B139" s="151" t="s">
        <v>162</v>
      </c>
      <c r="C139" s="170">
        <v>19</v>
      </c>
      <c r="D139" s="171"/>
      <c r="E139" s="171"/>
      <c r="F139" s="171"/>
      <c r="G139" s="171"/>
      <c r="H139" s="172">
        <v>76</v>
      </c>
      <c r="I139" s="168"/>
      <c r="J139" s="168"/>
      <c r="K139" s="168"/>
      <c r="L139" s="168"/>
      <c r="M139" s="168"/>
      <c r="N139" s="168"/>
      <c r="O139" s="168"/>
      <c r="P139" s="168"/>
      <c r="Q139" s="168"/>
      <c r="R139" s="168"/>
      <c r="S139" s="168"/>
    </row>
    <row r="140" spans="1:19" s="131" customFormat="1" ht="14.25">
      <c r="A140" s="167" t="s">
        <v>163</v>
      </c>
      <c r="B140" s="173" t="s">
        <v>164</v>
      </c>
      <c r="C140" s="174">
        <v>13</v>
      </c>
      <c r="D140" s="174"/>
      <c r="E140" s="174"/>
      <c r="F140" s="174"/>
      <c r="G140" s="174"/>
      <c r="H140" s="174">
        <v>125</v>
      </c>
      <c r="I140" s="175"/>
      <c r="J140" s="168"/>
      <c r="K140" s="168"/>
      <c r="L140" s="168"/>
      <c r="M140" s="168"/>
      <c r="N140" s="168"/>
      <c r="O140" s="168"/>
      <c r="P140" s="168"/>
      <c r="Q140" s="168"/>
      <c r="R140" s="168"/>
      <c r="S140" s="168"/>
    </row>
    <row r="141" spans="1:19" s="131" customFormat="1">
      <c r="A141" s="167" t="s">
        <v>165</v>
      </c>
      <c r="B141" s="151" t="s">
        <v>166</v>
      </c>
      <c r="C141" s="176">
        <v>0</v>
      </c>
      <c r="D141" s="177"/>
      <c r="E141" s="177"/>
      <c r="F141" s="177"/>
      <c r="G141" s="177"/>
      <c r="H141" s="178">
        <v>66</v>
      </c>
      <c r="I141" s="168"/>
      <c r="J141" s="168"/>
      <c r="K141" s="168"/>
      <c r="L141" s="168"/>
      <c r="M141" s="168"/>
      <c r="N141" s="168"/>
      <c r="O141" s="168"/>
      <c r="P141" s="168"/>
      <c r="Q141" s="168"/>
      <c r="R141" s="168"/>
      <c r="S141" s="168"/>
    </row>
    <row r="142" spans="1:19" s="131" customFormat="1">
      <c r="A142" s="167" t="s">
        <v>167</v>
      </c>
      <c r="B142" s="151" t="s">
        <v>168</v>
      </c>
      <c r="C142" s="152">
        <v>20</v>
      </c>
      <c r="D142" s="168"/>
      <c r="E142" s="168"/>
      <c r="F142" s="168"/>
      <c r="G142" s="168"/>
      <c r="H142" s="153">
        <v>176</v>
      </c>
      <c r="I142" s="168"/>
      <c r="J142" s="168"/>
      <c r="K142" s="168"/>
      <c r="L142" s="168"/>
      <c r="M142" s="168"/>
      <c r="N142" s="168"/>
      <c r="O142" s="168"/>
      <c r="P142" s="168"/>
      <c r="Q142" s="168"/>
      <c r="R142" s="168"/>
      <c r="S142" s="168"/>
    </row>
    <row r="143" spans="1:19" s="131" customFormat="1">
      <c r="A143" s="166" t="s">
        <v>169</v>
      </c>
      <c r="B143" s="148" t="s">
        <v>170</v>
      </c>
      <c r="C143" s="142">
        <f>SUM(C144:C148)</f>
        <v>3</v>
      </c>
      <c r="D143" s="142"/>
      <c r="E143" s="142"/>
      <c r="F143" s="142"/>
      <c r="G143" s="142"/>
      <c r="H143" s="149">
        <f>SUM(H144:H148)</f>
        <v>1437</v>
      </c>
      <c r="I143" s="168"/>
      <c r="J143" s="168"/>
      <c r="K143" s="168"/>
      <c r="L143" s="168"/>
      <c r="M143" s="168"/>
      <c r="N143" s="168"/>
      <c r="O143" s="168"/>
      <c r="P143" s="168"/>
      <c r="Q143" s="168"/>
      <c r="R143" s="168"/>
      <c r="S143" s="168"/>
    </row>
    <row r="144" spans="1:19" s="131" customFormat="1">
      <c r="A144" s="167" t="s">
        <v>171</v>
      </c>
      <c r="B144" s="151" t="s">
        <v>489</v>
      </c>
      <c r="C144" s="152">
        <v>0</v>
      </c>
      <c r="D144" s="152"/>
      <c r="E144" s="152"/>
      <c r="F144" s="152"/>
      <c r="G144" s="152"/>
      <c r="H144" s="152">
        <v>611</v>
      </c>
      <c r="I144" s="168"/>
      <c r="J144" s="168"/>
      <c r="K144" s="168"/>
      <c r="L144" s="168"/>
      <c r="M144" s="168"/>
      <c r="N144" s="168"/>
      <c r="O144" s="168"/>
      <c r="P144" s="168"/>
      <c r="Q144" s="168"/>
      <c r="R144" s="168"/>
      <c r="S144" s="168"/>
    </row>
    <row r="145" spans="1:19" s="131" customFormat="1">
      <c r="A145" s="167" t="s">
        <v>455</v>
      </c>
      <c r="B145" s="151" t="s">
        <v>490</v>
      </c>
      <c r="C145" s="152">
        <v>0</v>
      </c>
      <c r="D145" s="168"/>
      <c r="E145" s="168"/>
      <c r="F145" s="168"/>
      <c r="G145" s="168"/>
      <c r="H145" s="153">
        <v>217</v>
      </c>
      <c r="I145" s="168"/>
      <c r="J145" s="168"/>
      <c r="K145" s="168"/>
      <c r="L145" s="168"/>
      <c r="M145" s="168"/>
      <c r="N145" s="168"/>
      <c r="O145" s="168"/>
      <c r="P145" s="168"/>
      <c r="Q145" s="168"/>
      <c r="R145" s="168"/>
      <c r="S145" s="168"/>
    </row>
    <row r="146" spans="1:19" s="131" customFormat="1" ht="18">
      <c r="A146" s="167" t="s">
        <v>173</v>
      </c>
      <c r="B146" s="151" t="s">
        <v>172</v>
      </c>
      <c r="C146" s="179">
        <v>3</v>
      </c>
      <c r="D146" s="168"/>
      <c r="E146" s="168"/>
      <c r="F146" s="168"/>
      <c r="G146" s="168"/>
      <c r="H146" s="153">
        <v>55</v>
      </c>
      <c r="I146" s="168"/>
      <c r="J146" s="168"/>
      <c r="K146" s="168"/>
      <c r="L146" s="168"/>
      <c r="M146" s="168"/>
      <c r="N146" s="168"/>
      <c r="O146" s="168"/>
      <c r="P146" s="168"/>
      <c r="Q146" s="168"/>
      <c r="R146" s="168"/>
      <c r="S146" s="168"/>
    </row>
    <row r="147" spans="1:19" s="131" customFormat="1">
      <c r="A147" s="167" t="s">
        <v>456</v>
      </c>
      <c r="B147" s="151" t="s">
        <v>174</v>
      </c>
      <c r="C147" s="152">
        <v>0</v>
      </c>
      <c r="D147" s="168"/>
      <c r="E147" s="168"/>
      <c r="F147" s="168"/>
      <c r="G147" s="168"/>
      <c r="H147" s="153">
        <v>182</v>
      </c>
      <c r="I147" s="168"/>
      <c r="J147" s="168"/>
      <c r="K147" s="168"/>
      <c r="L147" s="168"/>
      <c r="M147" s="168"/>
      <c r="N147" s="168"/>
      <c r="O147" s="168"/>
      <c r="P147" s="168"/>
      <c r="Q147" s="168"/>
      <c r="R147" s="168"/>
      <c r="S147" s="168"/>
    </row>
    <row r="148" spans="1:19" s="131" customFormat="1">
      <c r="A148" s="167" t="s">
        <v>457</v>
      </c>
      <c r="B148" s="155" t="s">
        <v>175</v>
      </c>
      <c r="C148" s="152">
        <v>0</v>
      </c>
      <c r="D148" s="168"/>
      <c r="E148" s="168"/>
      <c r="F148" s="168"/>
      <c r="G148" s="168"/>
      <c r="H148" s="153">
        <v>372</v>
      </c>
      <c r="I148" s="168"/>
      <c r="J148" s="168"/>
      <c r="K148" s="168"/>
      <c r="L148" s="168"/>
      <c r="M148" s="168"/>
      <c r="N148" s="168"/>
      <c r="O148" s="168"/>
      <c r="P148" s="168"/>
      <c r="Q148" s="168"/>
      <c r="R148" s="168"/>
      <c r="S148" s="168"/>
    </row>
    <row r="149" spans="1:19" s="131" customFormat="1">
      <c r="A149" s="166" t="s">
        <v>176</v>
      </c>
      <c r="B149" s="148" t="s">
        <v>177</v>
      </c>
      <c r="C149" s="142">
        <f>SUM(C150:C153)</f>
        <v>73</v>
      </c>
      <c r="D149" s="142"/>
      <c r="E149" s="142"/>
      <c r="F149" s="142"/>
      <c r="G149" s="142"/>
      <c r="H149" s="142">
        <f t="shared" ref="H149" si="7">SUM(H150:H153)</f>
        <v>1439</v>
      </c>
      <c r="I149" s="168"/>
      <c r="J149" s="168"/>
      <c r="K149" s="168"/>
      <c r="L149" s="168"/>
      <c r="M149" s="168"/>
      <c r="N149" s="168"/>
      <c r="O149" s="168"/>
      <c r="P149" s="168"/>
      <c r="Q149" s="168"/>
      <c r="R149" s="168"/>
      <c r="S149" s="168"/>
    </row>
    <row r="150" spans="1:19" s="131" customFormat="1">
      <c r="A150" s="167" t="s">
        <v>178</v>
      </c>
      <c r="B150" s="151" t="s">
        <v>179</v>
      </c>
      <c r="C150" s="152">
        <v>14</v>
      </c>
      <c r="D150" s="168"/>
      <c r="E150" s="168"/>
      <c r="F150" s="168"/>
      <c r="G150" s="168"/>
      <c r="H150" s="153">
        <v>204</v>
      </c>
      <c r="I150" s="168"/>
      <c r="J150" s="168"/>
      <c r="K150" s="168"/>
      <c r="L150" s="168"/>
      <c r="M150" s="168"/>
      <c r="N150" s="168"/>
      <c r="O150" s="168"/>
      <c r="P150" s="168"/>
      <c r="Q150" s="168"/>
      <c r="R150" s="168"/>
      <c r="S150" s="168"/>
    </row>
    <row r="151" spans="1:19" s="131" customFormat="1">
      <c r="A151" s="167" t="s">
        <v>180</v>
      </c>
      <c r="B151" s="151" t="s">
        <v>181</v>
      </c>
      <c r="C151" s="152">
        <v>9</v>
      </c>
      <c r="D151" s="168"/>
      <c r="E151" s="168"/>
      <c r="F151" s="168"/>
      <c r="G151" s="168"/>
      <c r="H151" s="153">
        <v>134</v>
      </c>
      <c r="I151" s="168"/>
      <c r="J151" s="168"/>
      <c r="K151" s="168"/>
      <c r="L151" s="168"/>
      <c r="M151" s="168"/>
      <c r="N151" s="168"/>
      <c r="O151" s="168"/>
      <c r="P151" s="168"/>
      <c r="Q151" s="168"/>
      <c r="R151" s="168"/>
      <c r="S151" s="168"/>
    </row>
    <row r="152" spans="1:19" s="131" customFormat="1">
      <c r="A152" s="167" t="s">
        <v>182</v>
      </c>
      <c r="B152" s="151" t="s">
        <v>183</v>
      </c>
      <c r="C152" s="152">
        <v>30</v>
      </c>
      <c r="D152" s="168"/>
      <c r="E152" s="168"/>
      <c r="F152" s="168"/>
      <c r="G152" s="168"/>
      <c r="H152" s="153">
        <v>390</v>
      </c>
      <c r="I152" s="168"/>
      <c r="J152" s="168"/>
      <c r="K152" s="168"/>
      <c r="L152" s="168"/>
      <c r="M152" s="168"/>
      <c r="N152" s="168"/>
      <c r="O152" s="168"/>
      <c r="P152" s="168"/>
      <c r="Q152" s="168"/>
      <c r="R152" s="168"/>
      <c r="S152" s="168"/>
    </row>
    <row r="153" spans="1:19" s="131" customFormat="1">
      <c r="A153" s="167" t="s">
        <v>184</v>
      </c>
      <c r="B153" s="155" t="s">
        <v>185</v>
      </c>
      <c r="C153" s="152">
        <v>20</v>
      </c>
      <c r="D153" s="168"/>
      <c r="E153" s="168"/>
      <c r="F153" s="168"/>
      <c r="G153" s="168"/>
      <c r="H153" s="153">
        <v>711</v>
      </c>
      <c r="I153" s="168"/>
      <c r="J153" s="168"/>
      <c r="K153" s="168"/>
      <c r="L153" s="168"/>
      <c r="M153" s="168"/>
      <c r="N153" s="168"/>
      <c r="O153" s="168"/>
      <c r="P153" s="168"/>
      <c r="Q153" s="168"/>
      <c r="R153" s="168"/>
      <c r="S153" s="168"/>
    </row>
    <row r="154" spans="1:19" s="131" customFormat="1">
      <c r="A154" s="166" t="s">
        <v>186</v>
      </c>
      <c r="B154" s="141" t="s">
        <v>187</v>
      </c>
      <c r="C154" s="149">
        <f>SUM(C155:C159)</f>
        <v>90</v>
      </c>
      <c r="D154" s="168"/>
      <c r="E154" s="168"/>
      <c r="F154" s="168"/>
      <c r="G154" s="168"/>
      <c r="H154" s="149">
        <f>SUM(H155:H159)</f>
        <v>1596</v>
      </c>
      <c r="I154" s="168"/>
      <c r="J154" s="168"/>
      <c r="K154" s="168"/>
      <c r="L154" s="168"/>
      <c r="M154" s="168"/>
      <c r="N154" s="168"/>
      <c r="O154" s="168"/>
      <c r="P154" s="168"/>
      <c r="Q154" s="168"/>
      <c r="R154" s="168"/>
      <c r="S154" s="168"/>
    </row>
    <row r="155" spans="1:19" s="131" customFormat="1">
      <c r="A155" s="144" t="s">
        <v>188</v>
      </c>
      <c r="B155" s="145" t="s">
        <v>189</v>
      </c>
      <c r="C155" s="147">
        <v>18</v>
      </c>
      <c r="D155" s="168"/>
      <c r="E155" s="168"/>
      <c r="F155" s="168"/>
      <c r="G155" s="168"/>
      <c r="H155" s="147">
        <v>220</v>
      </c>
      <c r="I155" s="168"/>
      <c r="J155" s="168"/>
      <c r="K155" s="168"/>
      <c r="L155" s="168"/>
      <c r="M155" s="168"/>
      <c r="N155" s="168"/>
      <c r="O155" s="168"/>
      <c r="P155" s="168"/>
      <c r="Q155" s="168"/>
      <c r="R155" s="168"/>
      <c r="S155" s="168"/>
    </row>
    <row r="156" spans="1:19" s="131" customFormat="1">
      <c r="A156" s="144" t="s">
        <v>190</v>
      </c>
      <c r="B156" s="145" t="s">
        <v>191</v>
      </c>
      <c r="C156" s="147">
        <v>38</v>
      </c>
      <c r="D156" s="168"/>
      <c r="E156" s="168"/>
      <c r="F156" s="168"/>
      <c r="G156" s="168"/>
      <c r="H156" s="147">
        <v>301</v>
      </c>
      <c r="I156" s="168"/>
      <c r="J156" s="168"/>
      <c r="K156" s="168"/>
      <c r="L156" s="168"/>
      <c r="M156" s="168"/>
      <c r="N156" s="168"/>
      <c r="O156" s="168"/>
      <c r="P156" s="168"/>
      <c r="Q156" s="168"/>
      <c r="R156" s="168"/>
      <c r="S156" s="168"/>
    </row>
    <row r="157" spans="1:19" s="131" customFormat="1">
      <c r="A157" s="144" t="s">
        <v>192</v>
      </c>
      <c r="B157" s="180" t="s">
        <v>193</v>
      </c>
      <c r="C157" s="147">
        <v>4</v>
      </c>
      <c r="D157" s="168"/>
      <c r="E157" s="168"/>
      <c r="F157" s="168"/>
      <c r="G157" s="168"/>
      <c r="H157" s="147">
        <v>57</v>
      </c>
      <c r="I157" s="168"/>
      <c r="J157" s="168"/>
      <c r="K157" s="168"/>
      <c r="L157" s="168"/>
      <c r="M157" s="168"/>
      <c r="N157" s="168"/>
      <c r="O157" s="168"/>
      <c r="P157" s="168"/>
      <c r="Q157" s="168"/>
      <c r="R157" s="168"/>
      <c r="S157" s="168"/>
    </row>
    <row r="158" spans="1:19" s="131" customFormat="1">
      <c r="A158" s="144" t="s">
        <v>194</v>
      </c>
      <c r="B158" s="180" t="s">
        <v>195</v>
      </c>
      <c r="C158" s="146">
        <v>27</v>
      </c>
      <c r="D158" s="168"/>
      <c r="E158" s="168"/>
      <c r="F158" s="168"/>
      <c r="G158" s="168"/>
      <c r="H158" s="147">
        <v>958</v>
      </c>
      <c r="I158" s="168"/>
      <c r="J158" s="168"/>
      <c r="K158" s="168"/>
      <c r="L158" s="168"/>
      <c r="M158" s="168"/>
      <c r="N158" s="168"/>
      <c r="O158" s="168"/>
      <c r="P158" s="168"/>
      <c r="Q158" s="168"/>
      <c r="R158" s="168"/>
      <c r="S158" s="168"/>
    </row>
    <row r="159" spans="1:19" s="131" customFormat="1">
      <c r="A159" s="144" t="s">
        <v>196</v>
      </c>
      <c r="B159" s="180" t="s">
        <v>197</v>
      </c>
      <c r="C159" s="147">
        <v>3</v>
      </c>
      <c r="D159" s="168"/>
      <c r="E159" s="168"/>
      <c r="F159" s="168"/>
      <c r="G159" s="168"/>
      <c r="H159" s="147">
        <v>60</v>
      </c>
      <c r="I159" s="168"/>
      <c r="J159" s="168"/>
      <c r="K159" s="168"/>
      <c r="L159" s="168"/>
      <c r="M159" s="168"/>
      <c r="N159" s="168"/>
      <c r="O159" s="168"/>
      <c r="P159" s="168"/>
      <c r="Q159" s="168"/>
      <c r="R159" s="168"/>
      <c r="S159" s="168"/>
    </row>
    <row r="160" spans="1:19" s="131" customFormat="1">
      <c r="A160" s="166" t="s">
        <v>198</v>
      </c>
      <c r="B160" s="141" t="s">
        <v>199</v>
      </c>
      <c r="C160" s="181">
        <f>SUM(C161:C165)</f>
        <v>101</v>
      </c>
      <c r="D160" s="168"/>
      <c r="E160" s="168"/>
      <c r="F160" s="168"/>
      <c r="G160" s="168"/>
      <c r="H160" s="149">
        <f>SUM(H161:H165)</f>
        <v>1702</v>
      </c>
      <c r="I160" s="168"/>
      <c r="J160" s="168"/>
      <c r="K160" s="168"/>
      <c r="L160" s="168"/>
      <c r="M160" s="168"/>
      <c r="N160" s="168"/>
      <c r="O160" s="168"/>
      <c r="P160" s="168"/>
      <c r="Q160" s="168"/>
      <c r="R160" s="168"/>
      <c r="S160" s="168"/>
    </row>
    <row r="161" spans="1:19" s="131" customFormat="1">
      <c r="A161" s="144" t="s">
        <v>200</v>
      </c>
      <c r="B161" s="182" t="s">
        <v>201</v>
      </c>
      <c r="C161" s="183">
        <v>13</v>
      </c>
      <c r="D161" s="175"/>
      <c r="E161" s="168"/>
      <c r="F161" s="168"/>
      <c r="G161" s="168"/>
      <c r="H161" s="147">
        <v>163</v>
      </c>
      <c r="I161" s="168"/>
      <c r="J161" s="168"/>
      <c r="K161" s="168"/>
      <c r="L161" s="168"/>
      <c r="M161" s="168"/>
      <c r="N161" s="168"/>
      <c r="O161" s="168"/>
      <c r="P161" s="168"/>
      <c r="Q161" s="168"/>
      <c r="R161" s="168"/>
      <c r="S161" s="168"/>
    </row>
    <row r="162" spans="1:19" s="131" customFormat="1">
      <c r="A162" s="144" t="s">
        <v>513</v>
      </c>
      <c r="B162" s="182" t="s">
        <v>203</v>
      </c>
      <c r="C162" s="183">
        <v>70</v>
      </c>
      <c r="D162" s="175"/>
      <c r="E162" s="168"/>
      <c r="F162" s="168"/>
      <c r="G162" s="168"/>
      <c r="H162" s="147">
        <v>1161</v>
      </c>
      <c r="I162" s="168"/>
      <c r="J162" s="168"/>
      <c r="K162" s="168"/>
      <c r="L162" s="168"/>
      <c r="M162" s="168"/>
      <c r="N162" s="168"/>
      <c r="O162" s="168"/>
      <c r="P162" s="168"/>
      <c r="Q162" s="168"/>
      <c r="R162" s="168"/>
      <c r="S162" s="168"/>
    </row>
    <row r="163" spans="1:19" s="131" customFormat="1">
      <c r="A163" s="144" t="s">
        <v>204</v>
      </c>
      <c r="B163" s="184" t="s">
        <v>205</v>
      </c>
      <c r="C163" s="183">
        <v>8</v>
      </c>
      <c r="D163" s="175"/>
      <c r="E163" s="168"/>
      <c r="F163" s="168"/>
      <c r="G163" s="168"/>
      <c r="H163" s="147">
        <v>95</v>
      </c>
      <c r="I163" s="168"/>
      <c r="J163" s="168"/>
      <c r="K163" s="168"/>
      <c r="L163" s="168"/>
      <c r="M163" s="168"/>
      <c r="N163" s="168"/>
      <c r="O163" s="168"/>
      <c r="P163" s="168"/>
      <c r="Q163" s="168"/>
      <c r="R163" s="168"/>
      <c r="S163" s="168"/>
    </row>
    <row r="164" spans="1:19" s="131" customFormat="1">
      <c r="A164" s="144" t="s">
        <v>206</v>
      </c>
      <c r="B164" s="184" t="s">
        <v>207</v>
      </c>
      <c r="C164" s="183">
        <v>7</v>
      </c>
      <c r="D164" s="175"/>
      <c r="E164" s="168"/>
      <c r="F164" s="168"/>
      <c r="G164" s="168"/>
      <c r="H164" s="147">
        <v>228</v>
      </c>
      <c r="I164" s="168"/>
      <c r="J164" s="168"/>
      <c r="K164" s="168"/>
      <c r="L164" s="168"/>
      <c r="M164" s="168"/>
      <c r="N164" s="168"/>
      <c r="O164" s="168"/>
      <c r="P164" s="168"/>
      <c r="Q164" s="168"/>
      <c r="R164" s="168"/>
      <c r="S164" s="168"/>
    </row>
    <row r="165" spans="1:19" s="131" customFormat="1">
      <c r="A165" s="144" t="s">
        <v>208</v>
      </c>
      <c r="B165" s="184" t="s">
        <v>209</v>
      </c>
      <c r="C165" s="183">
        <v>3</v>
      </c>
      <c r="D165" s="175"/>
      <c r="E165" s="168"/>
      <c r="F165" s="168"/>
      <c r="G165" s="168"/>
      <c r="H165" s="147">
        <v>55</v>
      </c>
      <c r="I165" s="168"/>
      <c r="J165" s="168"/>
      <c r="K165" s="168"/>
      <c r="L165" s="168"/>
      <c r="M165" s="168"/>
      <c r="N165" s="168"/>
      <c r="O165" s="168"/>
      <c r="P165" s="168"/>
      <c r="Q165" s="168"/>
      <c r="R165" s="168"/>
      <c r="S165" s="168"/>
    </row>
    <row r="166" spans="1:19" s="131" customFormat="1">
      <c r="A166" s="166" t="s">
        <v>210</v>
      </c>
      <c r="B166" s="185" t="s">
        <v>211</v>
      </c>
      <c r="C166" s="186">
        <f>SUM(C167:C171)</f>
        <v>65</v>
      </c>
      <c r="D166" s="187"/>
      <c r="E166" s="142"/>
      <c r="F166" s="142"/>
      <c r="G166" s="142"/>
      <c r="H166" s="142">
        <f t="shared" ref="H166" si="8">SUM(H167:H171)</f>
        <v>1041</v>
      </c>
      <c r="I166" s="168"/>
      <c r="J166" s="168"/>
      <c r="K166" s="168"/>
      <c r="L166" s="168"/>
      <c r="M166" s="168"/>
      <c r="N166" s="168"/>
      <c r="O166" s="168"/>
      <c r="P166" s="168"/>
      <c r="Q166" s="168"/>
      <c r="R166" s="168"/>
      <c r="S166" s="168"/>
    </row>
    <row r="167" spans="1:19" s="131" customFormat="1">
      <c r="A167" s="167" t="s">
        <v>212</v>
      </c>
      <c r="B167" s="151" t="s">
        <v>213</v>
      </c>
      <c r="C167" s="176">
        <v>5</v>
      </c>
      <c r="D167" s="168"/>
      <c r="E167" s="168"/>
      <c r="F167" s="168"/>
      <c r="G167" s="168"/>
      <c r="H167" s="153">
        <v>142</v>
      </c>
      <c r="I167" s="168"/>
      <c r="J167" s="168"/>
      <c r="K167" s="168"/>
      <c r="L167" s="168"/>
      <c r="M167" s="168"/>
      <c r="N167" s="168"/>
      <c r="O167" s="168"/>
      <c r="P167" s="168"/>
      <c r="Q167" s="168"/>
      <c r="R167" s="168"/>
      <c r="S167" s="168"/>
    </row>
    <row r="168" spans="1:19" s="131" customFormat="1">
      <c r="A168" s="167" t="s">
        <v>214</v>
      </c>
      <c r="B168" s="151" t="s">
        <v>215</v>
      </c>
      <c r="C168" s="152">
        <v>14</v>
      </c>
      <c r="D168" s="168"/>
      <c r="E168" s="168"/>
      <c r="F168" s="168"/>
      <c r="G168" s="168"/>
      <c r="H168" s="153">
        <v>200</v>
      </c>
      <c r="I168" s="168"/>
      <c r="J168" s="168"/>
      <c r="K168" s="168"/>
      <c r="L168" s="168"/>
      <c r="M168" s="168"/>
      <c r="N168" s="168"/>
      <c r="O168" s="168"/>
      <c r="P168" s="168"/>
      <c r="Q168" s="168"/>
      <c r="R168" s="168"/>
      <c r="S168" s="168"/>
    </row>
    <row r="169" spans="1:19" s="131" customFormat="1">
      <c r="A169" s="167" t="s">
        <v>216</v>
      </c>
      <c r="B169" s="151" t="s">
        <v>217</v>
      </c>
      <c r="C169" s="152">
        <v>0</v>
      </c>
      <c r="D169" s="168"/>
      <c r="E169" s="168"/>
      <c r="F169" s="168"/>
      <c r="G169" s="168"/>
      <c r="H169" s="154">
        <v>108</v>
      </c>
      <c r="I169" s="168"/>
      <c r="J169" s="168"/>
      <c r="K169" s="168"/>
      <c r="L169" s="168"/>
      <c r="M169" s="168"/>
      <c r="N169" s="168"/>
      <c r="O169" s="168"/>
      <c r="P169" s="168"/>
      <c r="Q169" s="168"/>
      <c r="R169" s="168"/>
      <c r="S169" s="168"/>
    </row>
    <row r="170" spans="1:19" s="131" customFormat="1">
      <c r="A170" s="167" t="s">
        <v>218</v>
      </c>
      <c r="B170" s="155" t="s">
        <v>219</v>
      </c>
      <c r="C170" s="152">
        <v>40</v>
      </c>
      <c r="D170" s="168"/>
      <c r="E170" s="168"/>
      <c r="F170" s="168"/>
      <c r="G170" s="168"/>
      <c r="H170" s="153">
        <v>496</v>
      </c>
      <c r="I170" s="168"/>
      <c r="J170" s="168"/>
      <c r="K170" s="168"/>
      <c r="L170" s="168"/>
      <c r="M170" s="168"/>
      <c r="N170" s="168"/>
      <c r="O170" s="168"/>
      <c r="P170" s="168"/>
      <c r="Q170" s="168"/>
      <c r="R170" s="168"/>
      <c r="S170" s="168"/>
    </row>
    <row r="171" spans="1:19" s="131" customFormat="1">
      <c r="A171" s="167" t="s">
        <v>220</v>
      </c>
      <c r="B171" s="151" t="s">
        <v>221</v>
      </c>
      <c r="C171" s="152">
        <v>6</v>
      </c>
      <c r="D171" s="168"/>
      <c r="E171" s="168"/>
      <c r="F171" s="168"/>
      <c r="G171" s="168"/>
      <c r="H171" s="153">
        <v>95</v>
      </c>
      <c r="I171" s="168"/>
      <c r="J171" s="168"/>
      <c r="K171" s="168"/>
      <c r="L171" s="168"/>
      <c r="M171" s="168"/>
      <c r="N171" s="168"/>
      <c r="O171" s="168"/>
      <c r="P171" s="168"/>
      <c r="Q171" s="168"/>
      <c r="R171" s="168"/>
      <c r="S171" s="168"/>
    </row>
    <row r="172" spans="1:19" s="131" customFormat="1">
      <c r="A172" s="166" t="s">
        <v>222</v>
      </c>
      <c r="B172" s="141" t="s">
        <v>223</v>
      </c>
      <c r="C172" s="142">
        <f>SUM(C173:C175)</f>
        <v>0</v>
      </c>
      <c r="D172" s="142"/>
      <c r="E172" s="142"/>
      <c r="F172" s="142"/>
      <c r="G172" s="142"/>
      <c r="H172" s="142">
        <f t="shared" ref="H172" si="9">SUM(H173:H175)</f>
        <v>2389</v>
      </c>
      <c r="I172" s="168"/>
      <c r="J172" s="168"/>
      <c r="K172" s="168"/>
      <c r="L172" s="168"/>
      <c r="M172" s="168"/>
      <c r="N172" s="168"/>
      <c r="O172" s="168"/>
      <c r="P172" s="168"/>
      <c r="Q172" s="168"/>
      <c r="R172" s="168"/>
      <c r="S172" s="168"/>
    </row>
    <row r="173" spans="1:19" s="131" customFormat="1">
      <c r="A173" s="167" t="s">
        <v>224</v>
      </c>
      <c r="B173" s="151" t="s">
        <v>225</v>
      </c>
      <c r="C173" s="152">
        <v>0</v>
      </c>
      <c r="D173" s="168"/>
      <c r="E173" s="168"/>
      <c r="F173" s="168"/>
      <c r="G173" s="168"/>
      <c r="H173" s="153">
        <v>508</v>
      </c>
      <c r="I173" s="168"/>
      <c r="J173" s="168"/>
      <c r="K173" s="168"/>
      <c r="L173" s="168"/>
      <c r="M173" s="168"/>
      <c r="N173" s="168"/>
      <c r="O173" s="168"/>
      <c r="P173" s="168"/>
      <c r="Q173" s="168"/>
      <c r="R173" s="168"/>
      <c r="S173" s="168"/>
    </row>
    <row r="174" spans="1:19" s="131" customFormat="1">
      <c r="A174" s="167" t="s">
        <v>226</v>
      </c>
      <c r="B174" s="151" t="s">
        <v>227</v>
      </c>
      <c r="C174" s="152">
        <v>0</v>
      </c>
      <c r="D174" s="168"/>
      <c r="E174" s="168"/>
      <c r="F174" s="168"/>
      <c r="G174" s="168"/>
      <c r="H174" s="153">
        <v>206</v>
      </c>
      <c r="I174" s="168"/>
      <c r="J174" s="168"/>
      <c r="K174" s="168"/>
      <c r="L174" s="168"/>
      <c r="M174" s="168"/>
      <c r="N174" s="168"/>
      <c r="O174" s="168"/>
      <c r="P174" s="168"/>
      <c r="Q174" s="168"/>
      <c r="R174" s="168"/>
      <c r="S174" s="168"/>
    </row>
    <row r="175" spans="1:19" s="131" customFormat="1">
      <c r="A175" s="167" t="s">
        <v>228</v>
      </c>
      <c r="B175" s="155" t="s">
        <v>229</v>
      </c>
      <c r="C175" s="152">
        <v>0</v>
      </c>
      <c r="D175" s="168"/>
      <c r="E175" s="168"/>
      <c r="F175" s="168"/>
      <c r="G175" s="168"/>
      <c r="H175" s="153">
        <v>1675</v>
      </c>
      <c r="I175" s="168"/>
      <c r="J175" s="168"/>
      <c r="K175" s="168"/>
      <c r="L175" s="168"/>
      <c r="M175" s="168"/>
      <c r="N175" s="168"/>
      <c r="O175" s="168"/>
      <c r="P175" s="168"/>
      <c r="Q175" s="168"/>
      <c r="R175" s="168"/>
      <c r="S175" s="168"/>
    </row>
    <row r="176" spans="1:19" s="131" customFormat="1">
      <c r="A176" s="166" t="s">
        <v>230</v>
      </c>
      <c r="B176" s="141" t="s">
        <v>231</v>
      </c>
      <c r="C176" s="149">
        <f>SUM(C177:C189)</f>
        <v>159</v>
      </c>
      <c r="D176" s="149"/>
      <c r="E176" s="149"/>
      <c r="F176" s="149"/>
      <c r="G176" s="149"/>
      <c r="H176" s="149">
        <f>SUM(H177:H189)</f>
        <v>2512</v>
      </c>
      <c r="I176" s="168"/>
      <c r="J176" s="168"/>
      <c r="K176" s="168"/>
      <c r="L176" s="168"/>
      <c r="M176" s="168"/>
      <c r="N176" s="168"/>
      <c r="O176" s="168"/>
      <c r="P176" s="168"/>
      <c r="Q176" s="168"/>
      <c r="R176" s="168"/>
      <c r="S176" s="168"/>
    </row>
    <row r="177" spans="1:19" s="131" customFormat="1">
      <c r="A177" s="167" t="s">
        <v>232</v>
      </c>
      <c r="B177" s="151" t="s">
        <v>233</v>
      </c>
      <c r="C177" s="153">
        <v>0</v>
      </c>
      <c r="D177" s="168"/>
      <c r="E177" s="168"/>
      <c r="F177" s="168"/>
      <c r="G177" s="168"/>
      <c r="H177" s="188">
        <v>237</v>
      </c>
      <c r="I177" s="168"/>
      <c r="J177" s="168"/>
      <c r="K177" s="168"/>
      <c r="L177" s="168"/>
      <c r="M177" s="168"/>
      <c r="N177" s="168"/>
      <c r="O177" s="168"/>
      <c r="P177" s="168"/>
      <c r="Q177" s="168"/>
      <c r="R177" s="168"/>
      <c r="S177" s="168"/>
    </row>
    <row r="178" spans="1:19" s="131" customFormat="1">
      <c r="A178" s="167" t="s">
        <v>234</v>
      </c>
      <c r="B178" s="151" t="s">
        <v>235</v>
      </c>
      <c r="C178" s="153">
        <v>9</v>
      </c>
      <c r="D178" s="168"/>
      <c r="E178" s="168"/>
      <c r="F178" s="168"/>
      <c r="G178" s="168"/>
      <c r="H178" s="188">
        <v>102</v>
      </c>
      <c r="I178" s="168"/>
      <c r="J178" s="168"/>
      <c r="K178" s="168"/>
      <c r="L178" s="168"/>
      <c r="M178" s="168"/>
      <c r="N178" s="168"/>
      <c r="O178" s="168"/>
      <c r="P178" s="168"/>
      <c r="Q178" s="168"/>
      <c r="R178" s="168"/>
      <c r="S178" s="168"/>
    </row>
    <row r="179" spans="1:19" s="131" customFormat="1">
      <c r="A179" s="167" t="s">
        <v>236</v>
      </c>
      <c r="B179" s="151" t="s">
        <v>237</v>
      </c>
      <c r="C179" s="153">
        <v>0</v>
      </c>
      <c r="D179" s="168"/>
      <c r="E179" s="168"/>
      <c r="F179" s="168"/>
      <c r="G179" s="168"/>
      <c r="H179" s="188">
        <v>73</v>
      </c>
      <c r="I179" s="168"/>
      <c r="J179" s="168"/>
      <c r="K179" s="168"/>
      <c r="L179" s="168"/>
      <c r="M179" s="168"/>
      <c r="N179" s="168"/>
      <c r="O179" s="168"/>
      <c r="P179" s="168"/>
      <c r="Q179" s="168"/>
      <c r="R179" s="168"/>
      <c r="S179" s="168"/>
    </row>
    <row r="180" spans="1:19" s="131" customFormat="1">
      <c r="A180" s="167" t="s">
        <v>238</v>
      </c>
      <c r="B180" s="151" t="s">
        <v>239</v>
      </c>
      <c r="C180" s="153">
        <v>17</v>
      </c>
      <c r="D180" s="168"/>
      <c r="E180" s="168"/>
      <c r="F180" s="168"/>
      <c r="G180" s="168"/>
      <c r="H180" s="188">
        <v>226</v>
      </c>
      <c r="I180" s="168"/>
      <c r="J180" s="168"/>
      <c r="K180" s="168"/>
      <c r="L180" s="168"/>
      <c r="M180" s="168"/>
      <c r="N180" s="168"/>
      <c r="O180" s="168"/>
      <c r="P180" s="168"/>
      <c r="Q180" s="168"/>
      <c r="R180" s="168"/>
      <c r="S180" s="168"/>
    </row>
    <row r="181" spans="1:19" s="131" customFormat="1">
      <c r="A181" s="167" t="s">
        <v>240</v>
      </c>
      <c r="B181" s="151" t="s">
        <v>241</v>
      </c>
      <c r="C181" s="153">
        <v>0</v>
      </c>
      <c r="D181" s="168"/>
      <c r="E181" s="168"/>
      <c r="F181" s="168"/>
      <c r="G181" s="168"/>
      <c r="H181" s="188">
        <v>249</v>
      </c>
      <c r="I181" s="168"/>
      <c r="J181" s="168"/>
      <c r="K181" s="168"/>
      <c r="L181" s="168"/>
      <c r="M181" s="168"/>
      <c r="N181" s="168"/>
      <c r="O181" s="168"/>
      <c r="P181" s="168"/>
      <c r="Q181" s="168"/>
      <c r="R181" s="168"/>
      <c r="S181" s="168"/>
    </row>
    <row r="182" spans="1:19" s="131" customFormat="1">
      <c r="A182" s="167" t="s">
        <v>242</v>
      </c>
      <c r="B182" s="151" t="s">
        <v>243</v>
      </c>
      <c r="C182" s="153">
        <v>17</v>
      </c>
      <c r="D182" s="168"/>
      <c r="E182" s="168"/>
      <c r="F182" s="168"/>
      <c r="G182" s="168"/>
      <c r="H182" s="188">
        <v>246</v>
      </c>
      <c r="I182" s="168"/>
      <c r="J182" s="168"/>
      <c r="K182" s="168"/>
      <c r="L182" s="168"/>
      <c r="M182" s="168"/>
      <c r="N182" s="168"/>
      <c r="O182" s="168"/>
      <c r="P182" s="168"/>
      <c r="Q182" s="168"/>
      <c r="R182" s="168"/>
      <c r="S182" s="168"/>
    </row>
    <row r="183" spans="1:19" s="131" customFormat="1">
      <c r="A183" s="167" t="s">
        <v>244</v>
      </c>
      <c r="B183" s="151" t="s">
        <v>245</v>
      </c>
      <c r="C183" s="153">
        <v>9</v>
      </c>
      <c r="D183" s="168"/>
      <c r="E183" s="168"/>
      <c r="F183" s="168"/>
      <c r="G183" s="168"/>
      <c r="H183" s="188">
        <v>193</v>
      </c>
      <c r="I183" s="168"/>
      <c r="J183" s="168"/>
      <c r="K183" s="168"/>
      <c r="L183" s="168"/>
      <c r="M183" s="168"/>
      <c r="N183" s="168"/>
      <c r="O183" s="168"/>
      <c r="P183" s="168"/>
      <c r="Q183" s="168"/>
      <c r="R183" s="168"/>
      <c r="S183" s="168"/>
    </row>
    <row r="184" spans="1:19" s="131" customFormat="1">
      <c r="A184" s="167" t="s">
        <v>246</v>
      </c>
      <c r="B184" s="151" t="s">
        <v>247</v>
      </c>
      <c r="C184" s="153">
        <v>7</v>
      </c>
      <c r="D184" s="168"/>
      <c r="E184" s="168"/>
      <c r="F184" s="168"/>
      <c r="G184" s="168"/>
      <c r="H184" s="188">
        <v>98</v>
      </c>
      <c r="I184" s="168"/>
      <c r="J184" s="168"/>
      <c r="K184" s="168"/>
      <c r="L184" s="168"/>
      <c r="M184" s="168"/>
      <c r="N184" s="168"/>
      <c r="O184" s="168"/>
      <c r="P184" s="168"/>
      <c r="Q184" s="168"/>
      <c r="R184" s="168"/>
      <c r="S184" s="168"/>
    </row>
    <row r="185" spans="1:19" s="131" customFormat="1">
      <c r="A185" s="167" t="s">
        <v>248</v>
      </c>
      <c r="B185" s="155" t="s">
        <v>249</v>
      </c>
      <c r="C185" s="153">
        <v>43</v>
      </c>
      <c r="D185" s="168"/>
      <c r="E185" s="168"/>
      <c r="F185" s="168"/>
      <c r="G185" s="168"/>
      <c r="H185" s="169">
        <v>938</v>
      </c>
      <c r="I185" s="168"/>
      <c r="J185" s="168"/>
      <c r="K185" s="168"/>
      <c r="L185" s="168"/>
      <c r="M185" s="168"/>
      <c r="N185" s="168"/>
      <c r="O185" s="168"/>
      <c r="P185" s="168"/>
      <c r="Q185" s="168"/>
      <c r="R185" s="168"/>
      <c r="S185" s="168"/>
    </row>
    <row r="186" spans="1:19" s="131" customFormat="1">
      <c r="A186" s="167" t="s">
        <v>250</v>
      </c>
      <c r="B186" s="155" t="s">
        <v>251</v>
      </c>
      <c r="C186" s="172">
        <v>0</v>
      </c>
      <c r="D186" s="168"/>
      <c r="E186" s="168"/>
      <c r="F186" s="168"/>
      <c r="G186" s="168"/>
      <c r="H186" s="188">
        <v>44</v>
      </c>
      <c r="I186" s="168"/>
      <c r="J186" s="168"/>
      <c r="K186" s="168"/>
      <c r="L186" s="168"/>
      <c r="M186" s="168"/>
      <c r="N186" s="168"/>
      <c r="O186" s="168"/>
      <c r="P186" s="168"/>
      <c r="Q186" s="168"/>
      <c r="R186" s="168"/>
      <c r="S186" s="168"/>
    </row>
    <row r="187" spans="1:19" s="131" customFormat="1" ht="15.75" customHeight="1">
      <c r="A187" s="167" t="s">
        <v>252</v>
      </c>
      <c r="B187" s="189" t="s">
        <v>253</v>
      </c>
      <c r="C187" s="190">
        <v>10</v>
      </c>
      <c r="D187" s="175"/>
      <c r="E187" s="168"/>
      <c r="F187" s="168"/>
      <c r="G187" s="168"/>
      <c r="H187" s="188">
        <v>17</v>
      </c>
      <c r="I187" s="168"/>
      <c r="J187" s="168"/>
      <c r="K187" s="168"/>
      <c r="L187" s="168"/>
      <c r="M187" s="168"/>
      <c r="N187" s="168"/>
      <c r="O187" s="168"/>
      <c r="P187" s="168"/>
      <c r="Q187" s="168"/>
      <c r="R187" s="168"/>
      <c r="S187" s="168"/>
    </row>
    <row r="188" spans="1:19" s="131" customFormat="1" ht="15.75" customHeight="1">
      <c r="A188" s="167" t="s">
        <v>254</v>
      </c>
      <c r="B188" s="189" t="s">
        <v>255</v>
      </c>
      <c r="C188" s="190">
        <v>22</v>
      </c>
      <c r="D188" s="175"/>
      <c r="E188" s="168"/>
      <c r="F188" s="168"/>
      <c r="G188" s="168"/>
      <c r="H188" s="188">
        <v>57</v>
      </c>
      <c r="I188" s="168"/>
      <c r="J188" s="168"/>
      <c r="K188" s="168"/>
      <c r="L188" s="168"/>
      <c r="M188" s="168"/>
      <c r="N188" s="168"/>
      <c r="O188" s="168"/>
      <c r="P188" s="168"/>
      <c r="Q188" s="168"/>
      <c r="R188" s="168"/>
      <c r="S188" s="168"/>
    </row>
    <row r="189" spans="1:19" s="131" customFormat="1" ht="15.75" customHeight="1">
      <c r="A189" s="167" t="s">
        <v>484</v>
      </c>
      <c r="B189" s="173" t="s">
        <v>485</v>
      </c>
      <c r="C189" s="190">
        <v>25</v>
      </c>
      <c r="D189" s="175"/>
      <c r="E189" s="168"/>
      <c r="F189" s="168"/>
      <c r="G189" s="168"/>
      <c r="H189" s="188">
        <v>32</v>
      </c>
      <c r="I189" s="168"/>
      <c r="J189" s="168"/>
      <c r="K189" s="168"/>
      <c r="L189" s="168"/>
      <c r="M189" s="168"/>
      <c r="N189" s="168"/>
      <c r="O189" s="168"/>
      <c r="P189" s="168"/>
      <c r="Q189" s="168"/>
      <c r="R189" s="168"/>
      <c r="S189" s="168"/>
    </row>
    <row r="190" spans="1:19" s="131" customFormat="1">
      <c r="A190" s="166" t="s">
        <v>256</v>
      </c>
      <c r="B190" s="141" t="s">
        <v>257</v>
      </c>
      <c r="C190" s="191">
        <f>SUM(C191:C195)</f>
        <v>38</v>
      </c>
      <c r="D190" s="191"/>
      <c r="E190" s="191"/>
      <c r="F190" s="191"/>
      <c r="G190" s="191"/>
      <c r="H190" s="191">
        <f t="shared" ref="H190" si="10">SUM(H191:H195)</f>
        <v>1558</v>
      </c>
      <c r="I190" s="168"/>
      <c r="J190" s="168"/>
      <c r="K190" s="168"/>
      <c r="L190" s="168"/>
      <c r="M190" s="168"/>
      <c r="N190" s="168"/>
      <c r="O190" s="168"/>
      <c r="P190" s="168"/>
      <c r="Q190" s="168"/>
      <c r="R190" s="168"/>
      <c r="S190" s="168"/>
    </row>
    <row r="191" spans="1:19" s="131" customFormat="1">
      <c r="A191" s="167" t="s">
        <v>258</v>
      </c>
      <c r="B191" s="151" t="s">
        <v>259</v>
      </c>
      <c r="C191" s="152">
        <v>20</v>
      </c>
      <c r="D191" s="168"/>
      <c r="E191" s="168"/>
      <c r="F191" s="168"/>
      <c r="G191" s="168"/>
      <c r="H191" s="188">
        <v>613</v>
      </c>
      <c r="I191" s="168"/>
      <c r="J191" s="168"/>
      <c r="K191" s="168"/>
      <c r="L191" s="168"/>
      <c r="M191" s="168"/>
      <c r="N191" s="168"/>
      <c r="O191" s="168"/>
      <c r="P191" s="168"/>
      <c r="Q191" s="168"/>
      <c r="R191" s="168"/>
      <c r="S191" s="168"/>
    </row>
    <row r="192" spans="1:19" s="131" customFormat="1">
      <c r="A192" s="167" t="s">
        <v>260</v>
      </c>
      <c r="B192" s="151" t="s">
        <v>261</v>
      </c>
      <c r="C192" s="152">
        <v>0</v>
      </c>
      <c r="D192" s="168"/>
      <c r="E192" s="168"/>
      <c r="F192" s="168"/>
      <c r="G192" s="168"/>
      <c r="H192" s="188">
        <v>26</v>
      </c>
      <c r="I192" s="168"/>
      <c r="J192" s="168"/>
      <c r="K192" s="168"/>
      <c r="L192" s="168"/>
      <c r="M192" s="168"/>
      <c r="N192" s="168"/>
      <c r="O192" s="168"/>
      <c r="P192" s="168"/>
      <c r="Q192" s="168"/>
      <c r="R192" s="168"/>
      <c r="S192" s="168"/>
    </row>
    <row r="193" spans="1:19" s="131" customFormat="1">
      <c r="A193" s="167" t="s">
        <v>262</v>
      </c>
      <c r="B193" s="151" t="s">
        <v>263</v>
      </c>
      <c r="C193" s="152">
        <v>3</v>
      </c>
      <c r="D193" s="168"/>
      <c r="E193" s="168"/>
      <c r="F193" s="168"/>
      <c r="G193" s="168"/>
      <c r="H193" s="188">
        <v>83</v>
      </c>
      <c r="I193" s="168"/>
      <c r="J193" s="168"/>
      <c r="K193" s="168"/>
      <c r="L193" s="168"/>
      <c r="M193" s="168"/>
      <c r="N193" s="168"/>
      <c r="O193" s="168"/>
      <c r="P193" s="168"/>
      <c r="Q193" s="168"/>
      <c r="R193" s="168"/>
      <c r="S193" s="168"/>
    </row>
    <row r="194" spans="1:19" s="131" customFormat="1">
      <c r="A194" s="167" t="s">
        <v>264</v>
      </c>
      <c r="B194" s="151" t="s">
        <v>265</v>
      </c>
      <c r="C194" s="152">
        <v>0</v>
      </c>
      <c r="D194" s="168"/>
      <c r="E194" s="168"/>
      <c r="F194" s="168"/>
      <c r="G194" s="168"/>
      <c r="H194" s="188">
        <v>411</v>
      </c>
      <c r="I194" s="168"/>
      <c r="J194" s="168"/>
      <c r="K194" s="168"/>
      <c r="L194" s="168"/>
      <c r="M194" s="168"/>
      <c r="N194" s="168"/>
      <c r="O194" s="168"/>
      <c r="P194" s="168"/>
      <c r="Q194" s="168"/>
      <c r="R194" s="168"/>
      <c r="S194" s="168"/>
    </row>
    <row r="195" spans="1:19" s="131" customFormat="1">
      <c r="A195" s="167" t="s">
        <v>360</v>
      </c>
      <c r="B195" s="155" t="s">
        <v>266</v>
      </c>
      <c r="C195" s="152">
        <v>15</v>
      </c>
      <c r="D195" s="168"/>
      <c r="E195" s="168"/>
      <c r="F195" s="168"/>
      <c r="G195" s="168"/>
      <c r="H195" s="188">
        <v>425</v>
      </c>
      <c r="I195" s="168"/>
      <c r="J195" s="168"/>
      <c r="K195" s="168"/>
      <c r="L195" s="168"/>
      <c r="M195" s="168"/>
      <c r="N195" s="168"/>
      <c r="O195" s="168"/>
      <c r="P195" s="168"/>
      <c r="Q195" s="168"/>
      <c r="R195" s="168"/>
      <c r="S195" s="168"/>
    </row>
    <row r="196" spans="1:19" s="131" customFormat="1">
      <c r="A196" s="166" t="s">
        <v>267</v>
      </c>
      <c r="B196" s="141" t="s">
        <v>268</v>
      </c>
      <c r="C196" s="192">
        <f>SUM(C197:C204)</f>
        <v>70</v>
      </c>
      <c r="D196" s="168"/>
      <c r="E196" s="168"/>
      <c r="F196" s="168"/>
      <c r="G196" s="168"/>
      <c r="H196" s="193">
        <f>SUM(H197:H204)</f>
        <v>1500</v>
      </c>
      <c r="I196" s="168"/>
      <c r="J196" s="168"/>
      <c r="K196" s="168"/>
      <c r="L196" s="168"/>
      <c r="M196" s="168"/>
      <c r="N196" s="168"/>
      <c r="O196" s="168"/>
      <c r="P196" s="168"/>
      <c r="Q196" s="168"/>
      <c r="R196" s="168"/>
      <c r="S196" s="168"/>
    </row>
    <row r="197" spans="1:19" s="131" customFormat="1">
      <c r="A197" s="144" t="s">
        <v>269</v>
      </c>
      <c r="B197" s="145" t="s">
        <v>270</v>
      </c>
      <c r="C197" s="147">
        <v>7</v>
      </c>
      <c r="D197" s="168"/>
      <c r="E197" s="168"/>
      <c r="F197" s="168"/>
      <c r="G197" s="168"/>
      <c r="H197" s="147">
        <v>142</v>
      </c>
      <c r="I197" s="168"/>
      <c r="J197" s="168"/>
      <c r="K197" s="168"/>
      <c r="L197" s="168"/>
      <c r="M197" s="168"/>
      <c r="N197" s="168"/>
      <c r="O197" s="168"/>
      <c r="P197" s="168"/>
      <c r="Q197" s="168"/>
      <c r="R197" s="168"/>
      <c r="S197" s="168"/>
    </row>
    <row r="198" spans="1:19" s="131" customFormat="1">
      <c r="A198" s="144" t="s">
        <v>271</v>
      </c>
      <c r="B198" s="145" t="s">
        <v>272</v>
      </c>
      <c r="C198" s="147">
        <v>3</v>
      </c>
      <c r="D198" s="168"/>
      <c r="E198" s="168"/>
      <c r="F198" s="168"/>
      <c r="G198" s="168"/>
      <c r="H198" s="147">
        <v>77</v>
      </c>
      <c r="I198" s="168"/>
      <c r="J198" s="168"/>
      <c r="K198" s="168"/>
      <c r="L198" s="168"/>
      <c r="M198" s="168"/>
      <c r="N198" s="168"/>
      <c r="O198" s="168"/>
      <c r="P198" s="168"/>
      <c r="Q198" s="168"/>
      <c r="R198" s="168"/>
      <c r="S198" s="168"/>
    </row>
    <row r="199" spans="1:19" s="131" customFormat="1">
      <c r="A199" s="144" t="s">
        <v>273</v>
      </c>
      <c r="B199" s="194" t="s">
        <v>517</v>
      </c>
      <c r="C199" s="147">
        <v>6</v>
      </c>
      <c r="D199" s="168"/>
      <c r="E199" s="168"/>
      <c r="F199" s="168"/>
      <c r="G199" s="168"/>
      <c r="H199" s="147">
        <v>132</v>
      </c>
      <c r="I199" s="168"/>
      <c r="J199" s="168"/>
      <c r="K199" s="168"/>
      <c r="L199" s="168"/>
      <c r="M199" s="168"/>
      <c r="N199" s="168"/>
      <c r="O199" s="168"/>
      <c r="P199" s="168"/>
      <c r="Q199" s="168"/>
      <c r="R199" s="168"/>
      <c r="S199" s="168"/>
    </row>
    <row r="200" spans="1:19" s="131" customFormat="1">
      <c r="A200" s="144" t="s">
        <v>274</v>
      </c>
      <c r="B200" s="145" t="s">
        <v>275</v>
      </c>
      <c r="C200" s="147">
        <v>6</v>
      </c>
      <c r="D200" s="168"/>
      <c r="E200" s="168"/>
      <c r="F200" s="168"/>
      <c r="G200" s="168"/>
      <c r="H200" s="147">
        <v>157</v>
      </c>
      <c r="I200" s="168"/>
      <c r="J200" s="168"/>
      <c r="K200" s="168"/>
      <c r="L200" s="168"/>
      <c r="M200" s="168"/>
      <c r="N200" s="168"/>
      <c r="O200" s="168"/>
      <c r="P200" s="168"/>
      <c r="Q200" s="168"/>
      <c r="R200" s="168"/>
      <c r="S200" s="168"/>
    </row>
    <row r="201" spans="1:19" s="131" customFormat="1">
      <c r="A201" s="144" t="s">
        <v>276</v>
      </c>
      <c r="B201" s="145" t="s">
        <v>277</v>
      </c>
      <c r="C201" s="147">
        <v>28</v>
      </c>
      <c r="D201" s="168"/>
      <c r="E201" s="168"/>
      <c r="F201" s="168"/>
      <c r="G201" s="168"/>
      <c r="H201" s="147">
        <v>532</v>
      </c>
      <c r="I201" s="168"/>
      <c r="J201" s="168"/>
      <c r="K201" s="168"/>
      <c r="L201" s="168"/>
      <c r="M201" s="168"/>
      <c r="N201" s="168"/>
      <c r="O201" s="168"/>
      <c r="P201" s="168"/>
      <c r="Q201" s="168"/>
      <c r="R201" s="168"/>
      <c r="S201" s="168"/>
    </row>
    <row r="202" spans="1:19" s="131" customFormat="1">
      <c r="A202" s="144" t="s">
        <v>278</v>
      </c>
      <c r="B202" s="180" t="s">
        <v>479</v>
      </c>
      <c r="C202" s="147">
        <v>0</v>
      </c>
      <c r="D202" s="168"/>
      <c r="E202" s="168"/>
      <c r="F202" s="168"/>
      <c r="G202" s="168"/>
      <c r="H202" s="147">
        <v>20</v>
      </c>
      <c r="I202" s="168"/>
      <c r="J202" s="168"/>
      <c r="K202" s="168"/>
      <c r="L202" s="168"/>
      <c r="M202" s="168"/>
      <c r="N202" s="168"/>
      <c r="O202" s="168"/>
      <c r="P202" s="168"/>
      <c r="Q202" s="168"/>
      <c r="R202" s="168"/>
      <c r="S202" s="168"/>
    </row>
    <row r="203" spans="1:19" s="131" customFormat="1">
      <c r="A203" s="144" t="s">
        <v>279</v>
      </c>
      <c r="B203" s="180" t="s">
        <v>480</v>
      </c>
      <c r="C203" s="147">
        <v>0</v>
      </c>
      <c r="D203" s="168"/>
      <c r="E203" s="168"/>
      <c r="F203" s="168"/>
      <c r="G203" s="168"/>
      <c r="H203" s="147">
        <v>26</v>
      </c>
      <c r="I203" s="168"/>
      <c r="J203" s="168"/>
      <c r="K203" s="168"/>
      <c r="L203" s="168"/>
      <c r="M203" s="168"/>
      <c r="N203" s="168"/>
      <c r="O203" s="168"/>
      <c r="P203" s="168"/>
      <c r="Q203" s="168"/>
      <c r="R203" s="168"/>
      <c r="S203" s="168"/>
    </row>
    <row r="204" spans="1:19" s="131" customFormat="1">
      <c r="A204" s="144" t="s">
        <v>481</v>
      </c>
      <c r="B204" s="180" t="s">
        <v>482</v>
      </c>
      <c r="C204" s="147">
        <v>20</v>
      </c>
      <c r="D204" s="168"/>
      <c r="E204" s="168"/>
      <c r="F204" s="168"/>
      <c r="G204" s="168"/>
      <c r="H204" s="147">
        <v>414</v>
      </c>
      <c r="I204" s="168"/>
      <c r="J204" s="168"/>
      <c r="K204" s="168"/>
      <c r="L204" s="168"/>
      <c r="M204" s="168"/>
      <c r="N204" s="168"/>
      <c r="O204" s="168"/>
      <c r="P204" s="168"/>
      <c r="Q204" s="168"/>
      <c r="R204" s="168"/>
      <c r="S204" s="168"/>
    </row>
    <row r="205" spans="1:19" s="131" customFormat="1">
      <c r="A205" s="166" t="s">
        <v>280</v>
      </c>
      <c r="B205" s="141" t="s">
        <v>281</v>
      </c>
      <c r="C205" s="142">
        <f>SUM(C206:C209)</f>
        <v>46</v>
      </c>
      <c r="D205" s="168"/>
      <c r="E205" s="168"/>
      <c r="F205" s="168"/>
      <c r="G205" s="168"/>
      <c r="H205" s="193">
        <f>SUM(H206:H209)</f>
        <v>1845</v>
      </c>
      <c r="I205" s="168"/>
      <c r="J205" s="168"/>
      <c r="K205" s="168"/>
      <c r="L205" s="168"/>
      <c r="M205" s="168"/>
      <c r="N205" s="168"/>
      <c r="O205" s="168"/>
      <c r="P205" s="168"/>
      <c r="Q205" s="168"/>
      <c r="R205" s="168"/>
      <c r="S205" s="168"/>
    </row>
    <row r="206" spans="1:19" s="131" customFormat="1">
      <c r="A206" s="144" t="s">
        <v>282</v>
      </c>
      <c r="B206" s="195" t="s">
        <v>483</v>
      </c>
      <c r="C206" s="152">
        <v>9</v>
      </c>
      <c r="D206" s="168"/>
      <c r="E206" s="168"/>
      <c r="F206" s="168"/>
      <c r="G206" s="168"/>
      <c r="H206" s="147">
        <v>208</v>
      </c>
      <c r="I206" s="168"/>
      <c r="J206" s="168"/>
      <c r="K206" s="168"/>
      <c r="L206" s="168"/>
      <c r="M206" s="168"/>
      <c r="N206" s="168"/>
      <c r="O206" s="168"/>
      <c r="P206" s="168"/>
      <c r="Q206" s="168"/>
      <c r="R206" s="168"/>
      <c r="S206" s="168"/>
    </row>
    <row r="207" spans="1:19" s="131" customFormat="1">
      <c r="A207" s="144" t="s">
        <v>284</v>
      </c>
      <c r="B207" s="145" t="s">
        <v>283</v>
      </c>
      <c r="C207" s="153">
        <v>34</v>
      </c>
      <c r="D207" s="168"/>
      <c r="E207" s="168"/>
      <c r="F207" s="168"/>
      <c r="G207" s="168"/>
      <c r="H207" s="147">
        <v>1102</v>
      </c>
      <c r="I207" s="168"/>
      <c r="J207" s="168"/>
      <c r="K207" s="168"/>
      <c r="L207" s="168"/>
      <c r="M207" s="168"/>
      <c r="N207" s="168"/>
      <c r="O207" s="168"/>
      <c r="P207" s="168"/>
      <c r="Q207" s="168"/>
      <c r="R207" s="168"/>
      <c r="S207" s="168"/>
    </row>
    <row r="208" spans="1:19" s="131" customFormat="1">
      <c r="A208" s="144" t="s">
        <v>286</v>
      </c>
      <c r="B208" s="180" t="s">
        <v>285</v>
      </c>
      <c r="C208" s="152">
        <v>0</v>
      </c>
      <c r="D208" s="168"/>
      <c r="E208" s="168"/>
      <c r="F208" s="168"/>
      <c r="G208" s="168"/>
      <c r="H208" s="147">
        <v>474</v>
      </c>
      <c r="I208" s="168"/>
      <c r="J208" s="168"/>
      <c r="K208" s="168"/>
      <c r="L208" s="168"/>
      <c r="M208" s="168"/>
      <c r="N208" s="168"/>
      <c r="O208" s="168"/>
      <c r="P208" s="168"/>
      <c r="Q208" s="168"/>
      <c r="R208" s="168"/>
      <c r="S208" s="168"/>
    </row>
    <row r="209" spans="1:19" s="131" customFormat="1">
      <c r="A209" s="144" t="s">
        <v>500</v>
      </c>
      <c r="B209" s="145" t="s">
        <v>287</v>
      </c>
      <c r="C209" s="152">
        <v>3</v>
      </c>
      <c r="D209" s="168"/>
      <c r="E209" s="168"/>
      <c r="F209" s="168"/>
      <c r="G209" s="168"/>
      <c r="H209" s="147">
        <v>61</v>
      </c>
      <c r="I209" s="168"/>
      <c r="J209" s="168"/>
      <c r="K209" s="168"/>
      <c r="L209" s="168"/>
      <c r="M209" s="168"/>
      <c r="N209" s="168"/>
      <c r="O209" s="168"/>
      <c r="P209" s="168"/>
      <c r="Q209" s="168"/>
      <c r="R209" s="168"/>
      <c r="S209" s="168"/>
    </row>
    <row r="210" spans="1:19" s="131" customFormat="1">
      <c r="A210" s="166" t="s">
        <v>288</v>
      </c>
      <c r="B210" s="141" t="s">
        <v>289</v>
      </c>
      <c r="C210" s="192">
        <f>SUM(C211:C213)</f>
        <v>56</v>
      </c>
      <c r="D210" s="168"/>
      <c r="E210" s="168"/>
      <c r="F210" s="168"/>
      <c r="G210" s="168"/>
      <c r="H210" s="193">
        <f>SUM(H211:H213)</f>
        <v>798</v>
      </c>
      <c r="I210" s="168"/>
      <c r="J210" s="168"/>
      <c r="K210" s="168"/>
      <c r="L210" s="168"/>
      <c r="M210" s="168"/>
      <c r="N210" s="168"/>
      <c r="O210" s="168"/>
      <c r="P210" s="168"/>
      <c r="Q210" s="168"/>
      <c r="R210" s="168"/>
      <c r="S210" s="168"/>
    </row>
    <row r="211" spans="1:19" s="131" customFormat="1">
      <c r="A211" s="144" t="s">
        <v>290</v>
      </c>
      <c r="B211" s="145" t="s">
        <v>291</v>
      </c>
      <c r="C211" s="147">
        <v>25</v>
      </c>
      <c r="D211" s="168"/>
      <c r="E211" s="168"/>
      <c r="F211" s="168"/>
      <c r="G211" s="168"/>
      <c r="H211" s="147">
        <v>320</v>
      </c>
      <c r="I211" s="168"/>
      <c r="J211" s="168"/>
      <c r="K211" s="168"/>
      <c r="L211" s="168"/>
      <c r="M211" s="168"/>
      <c r="N211" s="168"/>
      <c r="O211" s="168"/>
      <c r="P211" s="168"/>
      <c r="Q211" s="168"/>
      <c r="R211" s="168"/>
      <c r="S211" s="168"/>
    </row>
    <row r="212" spans="1:19" s="131" customFormat="1">
      <c r="A212" s="144" t="s">
        <v>292</v>
      </c>
      <c r="B212" s="145" t="s">
        <v>293</v>
      </c>
      <c r="C212" s="147">
        <v>13</v>
      </c>
      <c r="D212" s="168"/>
      <c r="E212" s="168"/>
      <c r="F212" s="168"/>
      <c r="G212" s="168"/>
      <c r="H212" s="147">
        <v>215</v>
      </c>
      <c r="I212" s="168"/>
      <c r="J212" s="168"/>
      <c r="K212" s="168"/>
      <c r="L212" s="168"/>
      <c r="M212" s="168"/>
      <c r="N212" s="168"/>
      <c r="O212" s="168"/>
      <c r="P212" s="168"/>
      <c r="Q212" s="168"/>
      <c r="R212" s="168"/>
      <c r="S212" s="168"/>
    </row>
    <row r="213" spans="1:19" s="131" customFormat="1">
      <c r="A213" s="144" t="s">
        <v>294</v>
      </c>
      <c r="B213" s="180" t="s">
        <v>295</v>
      </c>
      <c r="C213" s="147">
        <v>18</v>
      </c>
      <c r="D213" s="168"/>
      <c r="E213" s="168"/>
      <c r="F213" s="168"/>
      <c r="G213" s="168"/>
      <c r="H213" s="147">
        <v>263</v>
      </c>
      <c r="I213" s="168"/>
      <c r="J213" s="168"/>
      <c r="K213" s="168"/>
      <c r="L213" s="168"/>
      <c r="M213" s="168"/>
      <c r="N213" s="168"/>
      <c r="O213" s="168"/>
      <c r="P213" s="168"/>
      <c r="Q213" s="168"/>
      <c r="R213" s="168"/>
      <c r="S213" s="168"/>
    </row>
    <row r="214" spans="1:19" s="131" customFormat="1">
      <c r="A214" s="166" t="s">
        <v>296</v>
      </c>
      <c r="B214" s="141" t="s">
        <v>297</v>
      </c>
      <c r="C214" s="149">
        <f>SUM(C215:C227)</f>
        <v>145</v>
      </c>
      <c r="D214" s="149"/>
      <c r="E214" s="149"/>
      <c r="F214" s="149"/>
      <c r="G214" s="149"/>
      <c r="H214" s="149">
        <f t="shared" ref="H214" si="11">SUM(H215:H227)</f>
        <v>3376</v>
      </c>
      <c r="I214" s="168"/>
      <c r="J214" s="168"/>
      <c r="K214" s="168"/>
      <c r="L214" s="168"/>
      <c r="M214" s="168"/>
      <c r="N214" s="168"/>
      <c r="O214" s="168"/>
      <c r="P214" s="168"/>
      <c r="Q214" s="168"/>
      <c r="R214" s="168"/>
      <c r="S214" s="168"/>
    </row>
    <row r="215" spans="1:19" s="131" customFormat="1">
      <c r="A215" s="167" t="s">
        <v>298</v>
      </c>
      <c r="B215" s="194" t="s">
        <v>299</v>
      </c>
      <c r="C215" s="147">
        <v>6</v>
      </c>
      <c r="D215" s="168"/>
      <c r="E215" s="168"/>
      <c r="F215" s="168"/>
      <c r="G215" s="168"/>
      <c r="H215" s="147">
        <v>229</v>
      </c>
      <c r="I215" s="168"/>
      <c r="J215" s="168"/>
      <c r="K215" s="168"/>
      <c r="L215" s="168"/>
      <c r="M215" s="168"/>
      <c r="N215" s="168"/>
      <c r="O215" s="168"/>
      <c r="P215" s="168"/>
      <c r="Q215" s="168"/>
      <c r="R215" s="168"/>
      <c r="S215" s="168"/>
    </row>
    <row r="216" spans="1:19" s="131" customFormat="1">
      <c r="A216" s="167" t="s">
        <v>300</v>
      </c>
      <c r="B216" s="194" t="s">
        <v>301</v>
      </c>
      <c r="C216" s="147">
        <v>7</v>
      </c>
      <c r="D216" s="168"/>
      <c r="E216" s="168"/>
      <c r="F216" s="168"/>
      <c r="G216" s="168"/>
      <c r="H216" s="147">
        <v>84</v>
      </c>
      <c r="I216" s="168"/>
      <c r="J216" s="168"/>
      <c r="K216" s="168"/>
      <c r="L216" s="168"/>
      <c r="M216" s="168"/>
      <c r="N216" s="168"/>
      <c r="O216" s="168"/>
      <c r="P216" s="168"/>
      <c r="Q216" s="168"/>
      <c r="R216" s="168"/>
      <c r="S216" s="168"/>
    </row>
    <row r="217" spans="1:19" s="131" customFormat="1">
      <c r="A217" s="167" t="s">
        <v>302</v>
      </c>
      <c r="B217" s="194" t="s">
        <v>303</v>
      </c>
      <c r="C217" s="147">
        <v>14</v>
      </c>
      <c r="D217" s="168"/>
      <c r="E217" s="168"/>
      <c r="F217" s="168"/>
      <c r="G217" s="168"/>
      <c r="H217" s="147">
        <v>45</v>
      </c>
      <c r="I217" s="168"/>
      <c r="J217" s="168"/>
      <c r="K217" s="168"/>
      <c r="L217" s="168"/>
      <c r="M217" s="168"/>
      <c r="N217" s="168"/>
      <c r="O217" s="168"/>
      <c r="P217" s="168"/>
      <c r="Q217" s="168"/>
      <c r="R217" s="168"/>
      <c r="S217" s="168"/>
    </row>
    <row r="218" spans="1:19" s="131" customFormat="1">
      <c r="A218" s="167" t="s">
        <v>304</v>
      </c>
      <c r="B218" s="194" t="s">
        <v>305</v>
      </c>
      <c r="C218" s="147">
        <v>29</v>
      </c>
      <c r="D218" s="168"/>
      <c r="E218" s="168"/>
      <c r="F218" s="168"/>
      <c r="G218" s="168"/>
      <c r="H218" s="147">
        <v>57</v>
      </c>
      <c r="I218" s="168"/>
      <c r="J218" s="168"/>
      <c r="K218" s="168"/>
      <c r="L218" s="168"/>
      <c r="M218" s="168"/>
      <c r="N218" s="168"/>
      <c r="O218" s="168"/>
      <c r="P218" s="168"/>
      <c r="Q218" s="168"/>
      <c r="R218" s="168"/>
      <c r="S218" s="168"/>
    </row>
    <row r="219" spans="1:19" s="131" customFormat="1">
      <c r="A219" s="167" t="s">
        <v>306</v>
      </c>
      <c r="B219" s="194" t="s">
        <v>307</v>
      </c>
      <c r="C219" s="147">
        <v>1</v>
      </c>
      <c r="D219" s="168"/>
      <c r="E219" s="168"/>
      <c r="F219" s="168"/>
      <c r="G219" s="168"/>
      <c r="H219" s="147">
        <v>65</v>
      </c>
      <c r="I219" s="168"/>
      <c r="J219" s="168"/>
      <c r="K219" s="168"/>
      <c r="L219" s="168"/>
      <c r="M219" s="168"/>
      <c r="N219" s="168"/>
      <c r="O219" s="168"/>
      <c r="P219" s="168"/>
      <c r="Q219" s="168"/>
      <c r="R219" s="168"/>
      <c r="S219" s="168"/>
    </row>
    <row r="220" spans="1:19" s="131" customFormat="1">
      <c r="A220" s="167" t="s">
        <v>308</v>
      </c>
      <c r="B220" s="194" t="s">
        <v>309</v>
      </c>
      <c r="C220" s="147">
        <v>22</v>
      </c>
      <c r="D220" s="168"/>
      <c r="E220" s="168"/>
      <c r="F220" s="168"/>
      <c r="G220" s="168"/>
      <c r="H220" s="147">
        <v>363</v>
      </c>
      <c r="I220" s="168"/>
      <c r="J220" s="168"/>
      <c r="K220" s="168"/>
      <c r="L220" s="168"/>
      <c r="M220" s="168"/>
      <c r="N220" s="168"/>
      <c r="O220" s="168"/>
      <c r="P220" s="168"/>
      <c r="Q220" s="168"/>
      <c r="R220" s="168"/>
      <c r="S220" s="168"/>
    </row>
    <row r="221" spans="1:19" s="131" customFormat="1">
      <c r="A221" s="167" t="s">
        <v>310</v>
      </c>
      <c r="B221" s="194" t="s">
        <v>311</v>
      </c>
      <c r="C221" s="147">
        <v>0</v>
      </c>
      <c r="D221" s="168"/>
      <c r="E221" s="168"/>
      <c r="F221" s="168"/>
      <c r="G221" s="168"/>
      <c r="H221" s="147">
        <v>17</v>
      </c>
      <c r="I221" s="168"/>
      <c r="J221" s="168"/>
      <c r="K221" s="168"/>
      <c r="L221" s="168"/>
      <c r="M221" s="168"/>
      <c r="N221" s="168"/>
      <c r="O221" s="168"/>
      <c r="P221" s="168"/>
      <c r="Q221" s="168"/>
      <c r="R221" s="168"/>
      <c r="S221" s="168"/>
    </row>
    <row r="222" spans="1:19" s="131" customFormat="1">
      <c r="A222" s="167" t="s">
        <v>312</v>
      </c>
      <c r="B222" s="194" t="s">
        <v>313</v>
      </c>
      <c r="C222" s="147">
        <v>0</v>
      </c>
      <c r="D222" s="168"/>
      <c r="E222" s="168"/>
      <c r="F222" s="168"/>
      <c r="G222" s="168"/>
      <c r="H222" s="147">
        <v>651</v>
      </c>
      <c r="I222" s="168"/>
      <c r="J222" s="168"/>
      <c r="K222" s="168"/>
      <c r="L222" s="168"/>
      <c r="M222" s="168"/>
      <c r="N222" s="168"/>
      <c r="O222" s="168"/>
      <c r="P222" s="168"/>
      <c r="Q222" s="168"/>
      <c r="R222" s="168"/>
      <c r="S222" s="168"/>
    </row>
    <row r="223" spans="1:19" s="131" customFormat="1">
      <c r="A223" s="167" t="s">
        <v>314</v>
      </c>
      <c r="B223" s="194" t="s">
        <v>315</v>
      </c>
      <c r="C223" s="147">
        <v>16</v>
      </c>
      <c r="D223" s="168"/>
      <c r="E223" s="168"/>
      <c r="F223" s="168"/>
      <c r="G223" s="168"/>
      <c r="H223" s="147">
        <v>326</v>
      </c>
      <c r="I223" s="168"/>
      <c r="J223" s="168"/>
      <c r="K223" s="168"/>
      <c r="L223" s="168"/>
      <c r="M223" s="168"/>
      <c r="N223" s="168"/>
      <c r="O223" s="168"/>
      <c r="P223" s="168"/>
      <c r="Q223" s="168"/>
      <c r="R223" s="168"/>
      <c r="S223" s="168"/>
    </row>
    <row r="224" spans="1:19" s="131" customFormat="1">
      <c r="A224" s="167" t="s">
        <v>316</v>
      </c>
      <c r="B224" s="194" t="s">
        <v>317</v>
      </c>
      <c r="C224" s="147">
        <v>13</v>
      </c>
      <c r="D224" s="168"/>
      <c r="E224" s="168"/>
      <c r="F224" s="168"/>
      <c r="G224" s="168"/>
      <c r="H224" s="147">
        <v>175</v>
      </c>
      <c r="I224" s="168"/>
      <c r="J224" s="168"/>
      <c r="K224" s="168"/>
      <c r="L224" s="168"/>
      <c r="M224" s="168"/>
      <c r="N224" s="168"/>
      <c r="O224" s="168"/>
      <c r="P224" s="168"/>
      <c r="Q224" s="168"/>
      <c r="R224" s="168"/>
      <c r="S224" s="168"/>
    </row>
    <row r="225" spans="1:19" s="131" customFormat="1">
      <c r="A225" s="167" t="s">
        <v>318</v>
      </c>
      <c r="B225" s="194" t="s">
        <v>458</v>
      </c>
      <c r="C225" s="152">
        <v>5</v>
      </c>
      <c r="D225" s="168"/>
      <c r="E225" s="168"/>
      <c r="F225" s="168"/>
      <c r="G225" s="168"/>
      <c r="H225" s="196">
        <v>135</v>
      </c>
      <c r="I225" s="168"/>
      <c r="J225" s="168"/>
      <c r="K225" s="168"/>
      <c r="L225" s="168"/>
      <c r="M225" s="168"/>
      <c r="N225" s="168"/>
      <c r="O225" s="168"/>
      <c r="P225" s="168"/>
      <c r="Q225" s="168"/>
      <c r="R225" s="168"/>
      <c r="S225" s="168"/>
    </row>
    <row r="226" spans="1:19" s="131" customFormat="1">
      <c r="A226" s="167" t="s">
        <v>320</v>
      </c>
      <c r="B226" s="194" t="s">
        <v>319</v>
      </c>
      <c r="C226" s="152">
        <v>0</v>
      </c>
      <c r="D226" s="168"/>
      <c r="E226" s="168"/>
      <c r="F226" s="168"/>
      <c r="G226" s="168"/>
      <c r="H226" s="196">
        <v>1160</v>
      </c>
      <c r="I226" s="168"/>
      <c r="J226" s="168"/>
      <c r="K226" s="168"/>
      <c r="L226" s="168"/>
      <c r="M226" s="168"/>
      <c r="N226" s="168"/>
      <c r="O226" s="168"/>
      <c r="P226" s="168"/>
      <c r="Q226" s="168"/>
      <c r="R226" s="168"/>
      <c r="S226" s="168"/>
    </row>
    <row r="227" spans="1:19" s="131" customFormat="1">
      <c r="A227" s="167" t="s">
        <v>460</v>
      </c>
      <c r="B227" s="151" t="s">
        <v>321</v>
      </c>
      <c r="C227" s="152">
        <v>32</v>
      </c>
      <c r="D227" s="168"/>
      <c r="E227" s="168"/>
      <c r="F227" s="168"/>
      <c r="G227" s="168"/>
      <c r="H227" s="196">
        <v>69</v>
      </c>
      <c r="I227" s="168"/>
      <c r="J227" s="168"/>
      <c r="K227" s="168"/>
      <c r="L227" s="168"/>
      <c r="M227" s="168"/>
      <c r="N227" s="168"/>
      <c r="O227" s="168"/>
      <c r="P227" s="168"/>
      <c r="Q227" s="168"/>
      <c r="R227" s="168"/>
      <c r="S227" s="168"/>
    </row>
    <row r="228" spans="1:19" s="131" customFormat="1">
      <c r="A228" s="166" t="s">
        <v>322</v>
      </c>
      <c r="B228" s="141" t="s">
        <v>323</v>
      </c>
      <c r="C228" s="142">
        <f>SUM(C229:C231)</f>
        <v>7</v>
      </c>
      <c r="D228" s="168"/>
      <c r="E228" s="168"/>
      <c r="F228" s="168"/>
      <c r="G228" s="168"/>
      <c r="H228" s="193">
        <f>SUM(H229:H231)</f>
        <v>1414</v>
      </c>
      <c r="I228" s="168"/>
      <c r="J228" s="168"/>
      <c r="K228" s="168"/>
      <c r="L228" s="168"/>
      <c r="M228" s="168"/>
      <c r="N228" s="168"/>
      <c r="O228" s="168"/>
      <c r="P228" s="168"/>
      <c r="Q228" s="168"/>
      <c r="R228" s="168"/>
      <c r="S228" s="168"/>
    </row>
    <row r="229" spans="1:19" s="131" customFormat="1">
      <c r="A229" s="144" t="s">
        <v>324</v>
      </c>
      <c r="B229" s="145" t="s">
        <v>325</v>
      </c>
      <c r="C229" s="152">
        <v>0</v>
      </c>
      <c r="D229" s="168"/>
      <c r="E229" s="168"/>
      <c r="F229" s="168"/>
      <c r="G229" s="168"/>
      <c r="H229" s="147">
        <v>362</v>
      </c>
      <c r="I229" s="168"/>
      <c r="J229" s="168"/>
      <c r="K229" s="168"/>
      <c r="L229" s="168"/>
      <c r="M229" s="168"/>
      <c r="N229" s="168"/>
      <c r="O229" s="168"/>
      <c r="P229" s="168"/>
      <c r="Q229" s="168"/>
      <c r="R229" s="168"/>
      <c r="S229" s="168"/>
    </row>
    <row r="230" spans="1:19" s="131" customFormat="1">
      <c r="A230" s="144" t="s">
        <v>326</v>
      </c>
      <c r="B230" s="145" t="s">
        <v>327</v>
      </c>
      <c r="C230" s="152">
        <v>0</v>
      </c>
      <c r="D230" s="168"/>
      <c r="E230" s="168"/>
      <c r="F230" s="168"/>
      <c r="G230" s="168"/>
      <c r="H230" s="147">
        <v>738</v>
      </c>
      <c r="I230" s="168"/>
      <c r="J230" s="168"/>
      <c r="K230" s="168"/>
      <c r="L230" s="168"/>
      <c r="M230" s="168"/>
      <c r="N230" s="168"/>
      <c r="O230" s="168"/>
      <c r="P230" s="168"/>
      <c r="Q230" s="168"/>
      <c r="R230" s="168"/>
      <c r="S230" s="168"/>
    </row>
    <row r="231" spans="1:19" s="131" customFormat="1">
      <c r="A231" s="144" t="s">
        <v>328</v>
      </c>
      <c r="B231" s="180" t="s">
        <v>329</v>
      </c>
      <c r="C231" s="153">
        <v>7</v>
      </c>
      <c r="D231" s="168"/>
      <c r="E231" s="168"/>
      <c r="F231" s="168"/>
      <c r="G231" s="168"/>
      <c r="H231" s="147">
        <v>314</v>
      </c>
      <c r="I231" s="168"/>
      <c r="J231" s="168"/>
      <c r="K231" s="168"/>
      <c r="L231" s="168"/>
      <c r="M231" s="168"/>
      <c r="N231" s="168"/>
      <c r="O231" s="168"/>
      <c r="P231" s="168"/>
      <c r="Q231" s="168"/>
      <c r="R231" s="168"/>
      <c r="S231" s="168"/>
    </row>
    <row r="232" spans="1:19" s="131" customFormat="1">
      <c r="A232" s="167"/>
      <c r="B232" s="155" t="s">
        <v>330</v>
      </c>
      <c r="C232" s="152"/>
      <c r="D232" s="168"/>
      <c r="E232" s="168"/>
      <c r="F232" s="168"/>
      <c r="G232" s="168"/>
      <c r="H232" s="197"/>
      <c r="I232" s="168"/>
      <c r="J232" s="168"/>
      <c r="K232" s="168"/>
      <c r="L232" s="168"/>
      <c r="M232" s="168"/>
      <c r="N232" s="168"/>
      <c r="O232" s="168"/>
      <c r="P232" s="168"/>
      <c r="Q232" s="168"/>
      <c r="R232" s="168"/>
      <c r="S232" s="168"/>
    </row>
    <row r="233" spans="1:19" s="131" customFormat="1">
      <c r="A233" s="167" t="s">
        <v>462</v>
      </c>
      <c r="B233" s="168" t="s">
        <v>361</v>
      </c>
      <c r="C233" s="152">
        <v>42</v>
      </c>
      <c r="D233" s="168"/>
      <c r="E233" s="168"/>
      <c r="F233" s="168"/>
      <c r="G233" s="168"/>
      <c r="H233" s="196">
        <v>1375</v>
      </c>
      <c r="I233" s="168"/>
      <c r="J233" s="168"/>
      <c r="K233" s="168"/>
      <c r="L233" s="168"/>
      <c r="M233" s="168"/>
      <c r="N233" s="168"/>
      <c r="O233" s="168"/>
      <c r="P233" s="168"/>
      <c r="Q233" s="168"/>
      <c r="R233" s="168"/>
      <c r="S233" s="168"/>
    </row>
    <row r="234" spans="1:19" s="131" customFormat="1">
      <c r="A234" s="167" t="s">
        <v>35</v>
      </c>
      <c r="B234" s="151" t="s">
        <v>362</v>
      </c>
      <c r="C234" s="152">
        <v>9</v>
      </c>
      <c r="D234" s="168"/>
      <c r="E234" s="168"/>
      <c r="F234" s="168"/>
      <c r="G234" s="168"/>
      <c r="H234" s="198">
        <v>201</v>
      </c>
      <c r="I234" s="168"/>
      <c r="J234" s="168"/>
      <c r="K234" s="168"/>
      <c r="L234" s="168"/>
      <c r="M234" s="168"/>
      <c r="N234" s="168"/>
      <c r="O234" s="168"/>
      <c r="P234" s="168"/>
      <c r="Q234" s="168"/>
      <c r="R234" s="168"/>
      <c r="S234" s="168"/>
    </row>
    <row r="235" spans="1:19" s="131" customFormat="1">
      <c r="A235" s="167" t="s">
        <v>463</v>
      </c>
      <c r="B235" s="151" t="s">
        <v>363</v>
      </c>
      <c r="C235" s="152">
        <v>14</v>
      </c>
      <c r="D235" s="168"/>
      <c r="E235" s="168"/>
      <c r="F235" s="168"/>
      <c r="G235" s="168"/>
      <c r="H235" s="198">
        <v>198</v>
      </c>
      <c r="I235" s="168"/>
      <c r="J235" s="168"/>
      <c r="K235" s="168"/>
      <c r="L235" s="168"/>
      <c r="M235" s="168"/>
      <c r="N235" s="168"/>
      <c r="O235" s="168"/>
      <c r="P235" s="168"/>
      <c r="Q235" s="168"/>
      <c r="R235" s="168"/>
      <c r="S235" s="168"/>
    </row>
    <row r="236" spans="1:19" s="131" customFormat="1">
      <c r="A236" s="167" t="s">
        <v>464</v>
      </c>
      <c r="B236" s="151" t="s">
        <v>364</v>
      </c>
      <c r="C236" s="152">
        <v>0</v>
      </c>
      <c r="D236" s="168"/>
      <c r="E236" s="168"/>
      <c r="F236" s="168"/>
      <c r="G236" s="168"/>
      <c r="H236" s="198">
        <v>228</v>
      </c>
      <c r="I236" s="168"/>
      <c r="J236" s="168"/>
      <c r="K236" s="168"/>
      <c r="L236" s="168"/>
      <c r="M236" s="168"/>
      <c r="N236" s="168"/>
      <c r="O236" s="168"/>
      <c r="P236" s="168"/>
      <c r="Q236" s="168"/>
      <c r="R236" s="168"/>
      <c r="S236" s="168"/>
    </row>
    <row r="237" spans="1:19" s="131" customFormat="1">
      <c r="A237" s="167" t="s">
        <v>465</v>
      </c>
      <c r="B237" s="151" t="s">
        <v>365</v>
      </c>
      <c r="C237" s="152">
        <v>17</v>
      </c>
      <c r="D237" s="168"/>
      <c r="E237" s="168"/>
      <c r="F237" s="168"/>
      <c r="G237" s="168"/>
      <c r="H237" s="198">
        <v>227</v>
      </c>
      <c r="I237" s="168"/>
      <c r="J237" s="168"/>
      <c r="K237" s="168"/>
      <c r="L237" s="168"/>
      <c r="M237" s="168"/>
      <c r="N237" s="168"/>
      <c r="O237" s="168"/>
      <c r="P237" s="168"/>
      <c r="Q237" s="168"/>
      <c r="R237" s="168"/>
      <c r="S237" s="168"/>
    </row>
    <row r="238" spans="1:19" s="131" customFormat="1" ht="14.25">
      <c r="A238" s="167" t="s">
        <v>466</v>
      </c>
      <c r="B238" s="151" t="s">
        <v>366</v>
      </c>
      <c r="C238" s="196">
        <v>9</v>
      </c>
      <c r="D238" s="168"/>
      <c r="E238" s="168"/>
      <c r="F238" s="168"/>
      <c r="G238" s="168"/>
      <c r="H238" s="169">
        <v>432</v>
      </c>
      <c r="I238" s="168"/>
      <c r="J238" s="168"/>
      <c r="K238" s="168"/>
      <c r="L238" s="168"/>
      <c r="M238" s="168"/>
      <c r="N238" s="168"/>
      <c r="O238" s="168"/>
      <c r="P238" s="168"/>
      <c r="Q238" s="168"/>
      <c r="R238" s="168"/>
      <c r="S238" s="168"/>
    </row>
    <row r="239" spans="1:19" s="131" customFormat="1" ht="14.25"/>
    <row r="240" spans="1:19" s="131" customFormat="1" ht="14.25"/>
    <row r="241" spans="1:25" s="131" customFormat="1" ht="14.25">
      <c r="B241" s="199"/>
      <c r="C241" s="199"/>
      <c r="D241" s="199"/>
    </row>
    <row r="242" spans="1:25" s="200" customFormat="1">
      <c r="B242" s="201"/>
      <c r="C242" s="201"/>
      <c r="D242" s="201"/>
      <c r="E242" s="201"/>
      <c r="F242" s="201"/>
      <c r="G242" s="214" t="s">
        <v>527</v>
      </c>
      <c r="H242" s="214"/>
      <c r="I242" s="214"/>
      <c r="J242" s="214"/>
      <c r="K242" s="214"/>
      <c r="L242" s="214"/>
      <c r="M242" s="214"/>
      <c r="N242" s="214"/>
      <c r="O242" s="214"/>
      <c r="P242" s="214"/>
      <c r="Q242" s="214"/>
      <c r="R242" s="214"/>
      <c r="S242" s="214"/>
      <c r="T242" s="201"/>
      <c r="U242" s="201"/>
      <c r="V242" s="201"/>
      <c r="W242" s="201"/>
      <c r="X242" s="201"/>
      <c r="Y242" s="201"/>
    </row>
    <row r="243" spans="1:25" s="131" customFormat="1">
      <c r="E243" s="202"/>
      <c r="F243" s="202"/>
      <c r="G243" s="202"/>
      <c r="H243" s="202"/>
      <c r="I243" s="213" t="s">
        <v>331</v>
      </c>
      <c r="J243" s="213"/>
      <c r="K243" s="213"/>
      <c r="L243" s="213"/>
      <c r="M243" s="213"/>
      <c r="N243" s="213"/>
      <c r="O243" s="213"/>
    </row>
    <row r="244" spans="1:25" s="131" customFormat="1">
      <c r="B244" s="203"/>
      <c r="E244" s="202"/>
      <c r="F244" s="202"/>
      <c r="G244" s="202"/>
      <c r="H244" s="202"/>
      <c r="I244" s="202"/>
      <c r="J244" s="202"/>
      <c r="K244" s="202"/>
      <c r="L244" s="202"/>
      <c r="M244" s="202"/>
    </row>
    <row r="245" spans="1:25" s="131" customFormat="1">
      <c r="B245" s="203"/>
      <c r="E245" s="202"/>
      <c r="F245" s="202"/>
      <c r="G245" s="202"/>
      <c r="H245" s="202"/>
      <c r="I245" s="202"/>
      <c r="J245" s="202"/>
      <c r="K245" s="202"/>
      <c r="L245" s="202"/>
      <c r="M245" s="202"/>
    </row>
    <row r="246" spans="1:25" s="131" customFormat="1">
      <c r="B246" s="201"/>
      <c r="C246" s="201"/>
      <c r="D246" s="201"/>
      <c r="E246" s="201"/>
      <c r="F246" s="201"/>
      <c r="G246" s="201" t="s">
        <v>392</v>
      </c>
      <c r="H246" s="201"/>
      <c r="I246" s="201"/>
      <c r="J246" s="201"/>
      <c r="K246" s="215" t="s">
        <v>526</v>
      </c>
      <c r="L246" s="215"/>
      <c r="M246" s="201"/>
      <c r="N246" s="201"/>
      <c r="O246" s="201"/>
      <c r="P246" s="201"/>
      <c r="Q246" s="201"/>
      <c r="R246" s="201"/>
      <c r="S246" s="201"/>
      <c r="T246" s="201"/>
      <c r="U246" s="201"/>
      <c r="V246" s="201"/>
      <c r="W246" s="201"/>
      <c r="X246" s="201"/>
      <c r="Y246" s="201"/>
    </row>
    <row r="247" spans="1:25" s="131" customFormat="1">
      <c r="B247" s="204"/>
      <c r="C247" s="200"/>
      <c r="D247" s="200"/>
      <c r="E247" s="202"/>
      <c r="F247" s="213" t="s">
        <v>332</v>
      </c>
      <c r="G247" s="213"/>
      <c r="H247" s="213"/>
      <c r="I247" s="213"/>
      <c r="J247" s="213" t="s">
        <v>333</v>
      </c>
      <c r="K247" s="213"/>
      <c r="L247" s="213"/>
      <c r="M247" s="213"/>
      <c r="N247" s="200"/>
      <c r="O247" s="200"/>
      <c r="P247" s="200"/>
      <c r="Q247" s="200"/>
      <c r="R247" s="200"/>
      <c r="S247" s="200"/>
      <c r="T247" s="200"/>
      <c r="U247" s="200"/>
      <c r="V247" s="200"/>
      <c r="W247" s="200"/>
      <c r="X247" s="200"/>
      <c r="Y247" s="200"/>
    </row>
    <row r="248" spans="1:25" s="131" customFormat="1" ht="14.25"/>
    <row r="249" spans="1:25" s="131" customFormat="1" ht="14.25">
      <c r="N249" s="205"/>
    </row>
    <row r="250" spans="1:25" s="207" customFormat="1" ht="14.25">
      <c r="A250" s="206"/>
      <c r="B250" s="206"/>
      <c r="C250" s="206"/>
      <c r="D250" s="206"/>
      <c r="E250" s="206"/>
      <c r="F250" s="206"/>
      <c r="G250" s="206"/>
      <c r="H250" s="206"/>
      <c r="I250" s="206"/>
      <c r="J250" s="206"/>
      <c r="K250" s="206"/>
      <c r="L250" s="206"/>
      <c r="M250" s="206"/>
      <c r="N250" s="206"/>
      <c r="O250" s="206"/>
      <c r="P250" s="206"/>
      <c r="Q250" s="206"/>
      <c r="R250" s="206"/>
      <c r="S250" s="206"/>
    </row>
  </sheetData>
  <mergeCells count="15">
    <mergeCell ref="L2:S7"/>
    <mergeCell ref="A14:S14"/>
    <mergeCell ref="A15:S17"/>
    <mergeCell ref="Q8:S8"/>
    <mergeCell ref="A21:B21"/>
    <mergeCell ref="A8:P8"/>
    <mergeCell ref="A9:P10"/>
    <mergeCell ref="A18:A19"/>
    <mergeCell ref="B18:B19"/>
    <mergeCell ref="C18:S18"/>
    <mergeCell ref="I243:O243"/>
    <mergeCell ref="F247:I247"/>
    <mergeCell ref="J247:M247"/>
    <mergeCell ref="G242:S242"/>
    <mergeCell ref="K246:L246"/>
  </mergeCells>
  <pageMargins left="0.78740157480314965" right="0.39370078740157483" top="0.39370078740157483" bottom="0.39370078740157483" header="0.31496062992125984" footer="0.31496062992125984"/>
  <pageSetup paperSize="9" scale="35" fitToHeight="3" orientation="portrait" r:id="rId1"/>
  <rowBreaks count="1" manualBreakCount="1">
    <brk id="132" max="18" man="1"/>
  </rowBreaks>
  <ignoredErrors>
    <ignoredError sqref="A35:B35 A36:B36 A37 A38:B38 J35:XFD35 J38:XFD38 D36:G36 I36:XFD36" twoDigitTextYear="1"/>
    <ignoredError sqref="A39 A62 A107 A117 A125 A133 A143 A149 A154 A160 A166 A176 A190 A196 A205 A210 A214 A228 A233 A234:B234 A235:B235 A236:A238 I234:XFD234 D235:G235 I235:XFD235 A17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Y243"/>
  <sheetViews>
    <sheetView view="pageBreakPreview" zoomScale="60" zoomScaleNormal="70" workbookViewId="0">
      <pane ySplit="4" topLeftCell="A214" activePane="bottomLeft" state="frozen"/>
      <selection pane="bottomLeft" activeCell="O245" sqref="O245"/>
    </sheetView>
  </sheetViews>
  <sheetFormatPr defaultColWidth="9.140625" defaultRowHeight="15"/>
  <cols>
    <col min="1" max="1" width="9.28515625" style="12" bestFit="1" customWidth="1"/>
    <col min="2" max="2" width="74.5703125" style="12" customWidth="1"/>
    <col min="3" max="3" width="12" style="12" customWidth="1"/>
    <col min="4" max="24" width="9.140625" style="12"/>
    <col min="25" max="16384" width="9.140625" style="6"/>
  </cols>
  <sheetData>
    <row r="1" spans="1:24" s="12" customFormat="1" ht="19.5" customHeight="1">
      <c r="A1" s="239" t="s">
        <v>0</v>
      </c>
      <c r="B1" s="239" t="s">
        <v>1</v>
      </c>
      <c r="C1" s="239" t="s">
        <v>334</v>
      </c>
      <c r="D1" s="239"/>
      <c r="E1" s="239" t="s">
        <v>335</v>
      </c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</row>
    <row r="2" spans="1:24" s="12" customFormat="1" ht="48.75" customHeight="1">
      <c r="A2" s="239"/>
      <c r="B2" s="239"/>
      <c r="C2" s="122" t="s">
        <v>336</v>
      </c>
      <c r="D2" s="122" t="s">
        <v>337</v>
      </c>
      <c r="E2" s="122" t="s">
        <v>338</v>
      </c>
      <c r="F2" s="122" t="s">
        <v>339</v>
      </c>
      <c r="G2" s="122" t="s">
        <v>340</v>
      </c>
      <c r="H2" s="122" t="s">
        <v>341</v>
      </c>
      <c r="I2" s="122" t="s">
        <v>342</v>
      </c>
      <c r="J2" s="122" t="s">
        <v>343</v>
      </c>
      <c r="K2" s="122" t="s">
        <v>344</v>
      </c>
      <c r="L2" s="122" t="s">
        <v>345</v>
      </c>
      <c r="M2" s="122" t="s">
        <v>346</v>
      </c>
      <c r="N2" s="122" t="s">
        <v>347</v>
      </c>
      <c r="O2" s="122" t="s">
        <v>348</v>
      </c>
      <c r="P2" s="122" t="s">
        <v>349</v>
      </c>
      <c r="Q2" s="122" t="s">
        <v>350</v>
      </c>
      <c r="R2" s="122" t="s">
        <v>351</v>
      </c>
      <c r="S2" s="122" t="s">
        <v>352</v>
      </c>
      <c r="T2" s="122" t="s">
        <v>353</v>
      </c>
      <c r="U2" s="122" t="s">
        <v>354</v>
      </c>
      <c r="V2" s="122" t="s">
        <v>355</v>
      </c>
      <c r="W2" s="122" t="s">
        <v>356</v>
      </c>
      <c r="X2" s="122" t="s">
        <v>357</v>
      </c>
    </row>
    <row r="3" spans="1:24" s="12" customFormat="1" ht="19.5" customHeight="1">
      <c r="A3" s="122">
        <v>1</v>
      </c>
      <c r="B3" s="122">
        <v>2</v>
      </c>
      <c r="C3" s="122">
        <v>20</v>
      </c>
      <c r="D3" s="122">
        <v>21</v>
      </c>
      <c r="E3" s="122">
        <v>22</v>
      </c>
      <c r="F3" s="122">
        <v>23</v>
      </c>
      <c r="G3" s="122">
        <v>24</v>
      </c>
      <c r="H3" s="122">
        <v>25</v>
      </c>
      <c r="I3" s="122">
        <v>26</v>
      </c>
      <c r="J3" s="122">
        <v>27</v>
      </c>
      <c r="K3" s="122">
        <v>28</v>
      </c>
      <c r="L3" s="122">
        <v>29</v>
      </c>
      <c r="M3" s="122">
        <v>30</v>
      </c>
      <c r="N3" s="122">
        <v>31</v>
      </c>
      <c r="O3" s="122">
        <v>32</v>
      </c>
      <c r="P3" s="122">
        <v>33</v>
      </c>
      <c r="Q3" s="122">
        <v>34</v>
      </c>
      <c r="R3" s="122">
        <v>35</v>
      </c>
      <c r="S3" s="122">
        <v>36</v>
      </c>
      <c r="T3" s="122">
        <v>37</v>
      </c>
      <c r="U3" s="122">
        <v>38</v>
      </c>
      <c r="V3" s="122">
        <v>39</v>
      </c>
      <c r="W3" s="122">
        <v>40</v>
      </c>
      <c r="X3" s="122">
        <v>41</v>
      </c>
    </row>
    <row r="4" spans="1:24" s="12" customFormat="1" ht="15.75">
      <c r="A4" s="240" t="s">
        <v>20</v>
      </c>
      <c r="B4" s="240"/>
      <c r="C4" s="20">
        <f>C5+C23+C32+C40+C47+C58+C68+C74+C81+C94+C105+C114+C125+C135+C142+C147+C153+C159+C165+C169+C183+C189+C198+C203+C207+C221+C226</f>
        <v>9802</v>
      </c>
      <c r="D4" s="20"/>
      <c r="E4" s="20">
        <f>E5+E23+E32+E40+E47+E58+E68+E74+E81+E94+E105+E114+E125+E135+E142+E147+E153+E159+E165+E169+E183+E189+E198+E203+E207+E221+E227+E228+E229+E230+E231+E232</f>
        <v>175</v>
      </c>
      <c r="F4" s="20"/>
      <c r="G4" s="20">
        <f>G5+G23+G32+G40+G47+G58+G68+G74+G81+G94+G105+G114+G125+G135+G142+G147+G153+G159+G165+G169+G183+G189+G198+G203+G207+G221+G227+G228+G229+G230+G231+G232</f>
        <v>3151</v>
      </c>
      <c r="H4" s="20"/>
      <c r="I4" s="20"/>
      <c r="J4" s="20">
        <f>J5+J23+J32+J40+J47+J58+J68+J74+J81+J94+J105+J114+J125+J135+J142+J147+J153+J159+J165+J169+J183+J189+J198+J203+J207+J221+J227+J228+J229+J230+J231+J232</f>
        <v>7639</v>
      </c>
      <c r="K4" s="20"/>
      <c r="L4" s="20">
        <f>L5+L23+L32+L40+L47+L58+L68+L74+L81+L94+L105+L114+L125+L135+L142+L147+L153+L159+L165+L169+L183+L189+L198+L203+L207+L221+L227+L228+L229+L230+L231+L232</f>
        <v>1289</v>
      </c>
      <c r="M4" s="20">
        <f>M5+M23+M32+M40+M47+M58+M68+M74+M81+M94+M105+M114+M125+M135+M142+M147+M153+M159+M165+M169+M183+M189+M198+M203+M207+M221+M227+M228+M229+M230+M231+M232</f>
        <v>2</v>
      </c>
      <c r="N4" s="20">
        <f>N5+N23+N32+N40+N47+N58+N68+N74+N81+N94+N105+N114+N125+N135+N142+N147+N153+N159+N165+N169+N183+N189+N198+N203+N207+N221+N227+N228+N229+N230+N231+N232</f>
        <v>4162</v>
      </c>
      <c r="O4" s="20"/>
      <c r="P4" s="20">
        <f>P5+P23+P32+P40+P47+P58+P68+P74+P81+P94+P105+P114+P125+P135+P142+P147+P153+P159+P165+P169+P183+P189+P198+P203+P207+P221+P227+P228+P229+P230+P231+P232</f>
        <v>11137</v>
      </c>
      <c r="Q4" s="20"/>
      <c r="R4" s="20"/>
      <c r="S4" s="20"/>
      <c r="T4" s="20"/>
      <c r="U4" s="20"/>
      <c r="V4" s="20"/>
      <c r="W4" s="20">
        <f>W5+W23+W32+W40+W47+W58+W68+W74+W81+W94+W105+W114+W125+W135+W142+W147+W153+W159+W165+W169+W183+W189+W198+W203+W207+W221+W227+W228+W229+W230+W231+W232</f>
        <v>2873</v>
      </c>
      <c r="X4" s="123"/>
    </row>
    <row r="5" spans="1:24" s="12" customFormat="1" ht="15.75">
      <c r="A5" s="47">
        <v>1</v>
      </c>
      <c r="B5" s="48" t="s">
        <v>21</v>
      </c>
      <c r="C5" s="49">
        <f>SUM(C6:C19)</f>
        <v>646</v>
      </c>
      <c r="D5" s="49"/>
      <c r="E5" s="49">
        <f>SUM(E6:E22)</f>
        <v>7</v>
      </c>
      <c r="F5" s="49"/>
      <c r="G5" s="20">
        <f>SUM(G6:G22)</f>
        <v>143</v>
      </c>
      <c r="H5" s="20"/>
      <c r="I5" s="20"/>
      <c r="J5" s="20">
        <f t="shared" ref="J5" si="0">SUM(J6:J22)</f>
        <v>814</v>
      </c>
      <c r="K5" s="20"/>
      <c r="L5" s="20">
        <f t="shared" ref="L5:N5" si="1">SUM(L6:L22)</f>
        <v>97</v>
      </c>
      <c r="M5" s="20">
        <f t="shared" si="1"/>
        <v>0</v>
      </c>
      <c r="N5" s="20">
        <f t="shared" si="1"/>
        <v>309</v>
      </c>
      <c r="O5" s="20"/>
      <c r="P5" s="20">
        <f t="shared" ref="P5" si="2">SUM(P6:P22)</f>
        <v>770</v>
      </c>
      <c r="Q5" s="20"/>
      <c r="R5" s="20"/>
      <c r="S5" s="20"/>
      <c r="T5" s="20"/>
      <c r="U5" s="20"/>
      <c r="V5" s="20"/>
      <c r="W5" s="20">
        <f t="shared" ref="W5" si="3">SUM(W6:W22)</f>
        <v>154</v>
      </c>
      <c r="X5" s="123"/>
    </row>
    <row r="6" spans="1:24" s="12" customFormat="1" ht="15.75">
      <c r="A6" s="50" t="s">
        <v>401</v>
      </c>
      <c r="B6" s="36" t="s">
        <v>22</v>
      </c>
      <c r="C6" s="51">
        <v>14</v>
      </c>
      <c r="D6" s="123"/>
      <c r="E6" s="52">
        <v>0</v>
      </c>
      <c r="F6" s="53"/>
      <c r="G6" s="52">
        <v>1</v>
      </c>
      <c r="H6" s="52"/>
      <c r="I6" s="51"/>
      <c r="J6" s="51">
        <v>17</v>
      </c>
      <c r="K6" s="51"/>
      <c r="L6" s="52">
        <v>1</v>
      </c>
      <c r="M6" s="52">
        <v>0</v>
      </c>
      <c r="N6" s="52">
        <v>12</v>
      </c>
      <c r="O6" s="52"/>
      <c r="P6" s="52">
        <v>8</v>
      </c>
      <c r="Q6" s="52"/>
      <c r="R6" s="52"/>
      <c r="S6" s="52"/>
      <c r="T6" s="52"/>
      <c r="U6" s="52"/>
      <c r="V6" s="52"/>
      <c r="W6" s="52">
        <v>5</v>
      </c>
      <c r="X6" s="52"/>
    </row>
    <row r="7" spans="1:24" s="12" customFormat="1" ht="15.75">
      <c r="A7" s="50" t="s">
        <v>402</v>
      </c>
      <c r="B7" s="36" t="s">
        <v>23</v>
      </c>
      <c r="C7" s="51">
        <v>17</v>
      </c>
      <c r="D7" s="123"/>
      <c r="E7" s="52">
        <v>0</v>
      </c>
      <c r="F7" s="53"/>
      <c r="G7" s="52">
        <v>2</v>
      </c>
      <c r="H7" s="52"/>
      <c r="I7" s="51"/>
      <c r="J7" s="51">
        <v>15</v>
      </c>
      <c r="K7" s="51"/>
      <c r="L7" s="52">
        <v>1</v>
      </c>
      <c r="M7" s="52">
        <v>0</v>
      </c>
      <c r="N7" s="52">
        <v>11</v>
      </c>
      <c r="O7" s="52"/>
      <c r="P7" s="52">
        <v>12</v>
      </c>
      <c r="Q7" s="52"/>
      <c r="R7" s="52"/>
      <c r="S7" s="52"/>
      <c r="T7" s="52"/>
      <c r="U7" s="52"/>
      <c r="V7" s="52"/>
      <c r="W7" s="52">
        <v>10</v>
      </c>
      <c r="X7" s="52"/>
    </row>
    <row r="8" spans="1:24" s="12" customFormat="1" ht="15.75">
      <c r="A8" s="50" t="s">
        <v>403</v>
      </c>
      <c r="B8" s="36" t="s">
        <v>24</v>
      </c>
      <c r="C8" s="118">
        <v>93</v>
      </c>
      <c r="D8" s="10"/>
      <c r="E8" s="121">
        <v>0</v>
      </c>
      <c r="F8" s="54"/>
      <c r="G8" s="52">
        <v>23</v>
      </c>
      <c r="H8" s="121"/>
      <c r="I8" s="118"/>
      <c r="J8" s="118">
        <v>100</v>
      </c>
      <c r="K8" s="118"/>
      <c r="L8" s="121">
        <v>4</v>
      </c>
      <c r="M8" s="52">
        <v>0</v>
      </c>
      <c r="N8" s="121">
        <v>60</v>
      </c>
      <c r="O8" s="121"/>
      <c r="P8" s="52">
        <v>137</v>
      </c>
      <c r="Q8" s="121"/>
      <c r="R8" s="121"/>
      <c r="S8" s="121"/>
      <c r="T8" s="121"/>
      <c r="U8" s="121"/>
      <c r="V8" s="121"/>
      <c r="W8" s="52">
        <v>0</v>
      </c>
      <c r="X8" s="121"/>
    </row>
    <row r="9" spans="1:24" s="12" customFormat="1" ht="15.75">
      <c r="A9" s="50" t="s">
        <v>404</v>
      </c>
      <c r="B9" s="36" t="s">
        <v>25</v>
      </c>
      <c r="C9" s="118">
        <v>14</v>
      </c>
      <c r="D9" s="10"/>
      <c r="E9" s="121">
        <v>1</v>
      </c>
      <c r="F9" s="54"/>
      <c r="G9" s="52">
        <v>3</v>
      </c>
      <c r="H9" s="121"/>
      <c r="I9" s="118"/>
      <c r="J9" s="118">
        <v>80</v>
      </c>
      <c r="K9" s="118"/>
      <c r="L9" s="121">
        <v>2</v>
      </c>
      <c r="M9" s="52">
        <v>0</v>
      </c>
      <c r="N9" s="121">
        <v>22</v>
      </c>
      <c r="O9" s="121"/>
      <c r="P9" s="52">
        <v>16</v>
      </c>
      <c r="Q9" s="121"/>
      <c r="R9" s="121"/>
      <c r="S9" s="121"/>
      <c r="T9" s="121"/>
      <c r="U9" s="121"/>
      <c r="V9" s="121"/>
      <c r="W9" s="52">
        <v>0</v>
      </c>
      <c r="X9" s="121"/>
    </row>
    <row r="10" spans="1:24" s="12" customFormat="1" ht="15.75">
      <c r="A10" s="50" t="s">
        <v>405</v>
      </c>
      <c r="B10" s="38" t="s">
        <v>364</v>
      </c>
      <c r="C10" s="118">
        <v>61</v>
      </c>
      <c r="D10" s="10"/>
      <c r="E10" s="17" t="s">
        <v>519</v>
      </c>
      <c r="F10" s="54"/>
      <c r="G10" s="55" t="s">
        <v>519</v>
      </c>
      <c r="H10" s="121"/>
      <c r="I10" s="118"/>
      <c r="J10" s="120" t="s">
        <v>519</v>
      </c>
      <c r="K10" s="118"/>
      <c r="L10" s="17" t="s">
        <v>519</v>
      </c>
      <c r="M10" s="55" t="s">
        <v>519</v>
      </c>
      <c r="N10" s="17" t="s">
        <v>519</v>
      </c>
      <c r="O10" s="121"/>
      <c r="P10" s="55" t="s">
        <v>519</v>
      </c>
      <c r="Q10" s="121"/>
      <c r="R10" s="121"/>
      <c r="S10" s="121"/>
      <c r="T10" s="121"/>
      <c r="U10" s="121"/>
      <c r="V10" s="121"/>
      <c r="W10" s="55" t="s">
        <v>519</v>
      </c>
      <c r="X10" s="121"/>
    </row>
    <row r="11" spans="1:24" s="12" customFormat="1" ht="15.75">
      <c r="A11" s="50" t="s">
        <v>406</v>
      </c>
      <c r="B11" s="36" t="s">
        <v>26</v>
      </c>
      <c r="C11" s="118">
        <v>14</v>
      </c>
      <c r="D11" s="10"/>
      <c r="E11" s="52">
        <v>0</v>
      </c>
      <c r="F11" s="54"/>
      <c r="G11" s="52">
        <v>2</v>
      </c>
      <c r="H11" s="121"/>
      <c r="I11" s="118"/>
      <c r="J11" s="118">
        <v>20</v>
      </c>
      <c r="K11" s="118"/>
      <c r="L11" s="52">
        <v>0</v>
      </c>
      <c r="M11" s="52">
        <v>0</v>
      </c>
      <c r="N11" s="121">
        <v>16</v>
      </c>
      <c r="O11" s="121"/>
      <c r="P11" s="52">
        <v>10</v>
      </c>
      <c r="Q11" s="121"/>
      <c r="R11" s="121"/>
      <c r="S11" s="121"/>
      <c r="T11" s="121"/>
      <c r="U11" s="121"/>
      <c r="V11" s="121"/>
      <c r="W11" s="52">
        <v>0</v>
      </c>
      <c r="X11" s="121"/>
    </row>
    <row r="12" spans="1:24" s="12" customFormat="1" ht="15.75">
      <c r="A12" s="50" t="s">
        <v>407</v>
      </c>
      <c r="B12" s="36" t="s">
        <v>27</v>
      </c>
      <c r="C12" s="118">
        <v>41</v>
      </c>
      <c r="D12" s="10"/>
      <c r="E12" s="52">
        <v>0</v>
      </c>
      <c r="F12" s="54"/>
      <c r="G12" s="52">
        <v>4</v>
      </c>
      <c r="H12" s="121"/>
      <c r="I12" s="118"/>
      <c r="J12" s="118">
        <v>42</v>
      </c>
      <c r="K12" s="118"/>
      <c r="L12" s="52">
        <v>2</v>
      </c>
      <c r="M12" s="52">
        <v>0</v>
      </c>
      <c r="N12" s="121">
        <v>21</v>
      </c>
      <c r="O12" s="121"/>
      <c r="P12" s="52">
        <v>40</v>
      </c>
      <c r="Q12" s="121"/>
      <c r="R12" s="121"/>
      <c r="S12" s="121"/>
      <c r="T12" s="121"/>
      <c r="U12" s="121"/>
      <c r="V12" s="121"/>
      <c r="W12" s="52">
        <v>0</v>
      </c>
      <c r="X12" s="121"/>
    </row>
    <row r="13" spans="1:24" s="12" customFormat="1" ht="15.75">
      <c r="A13" s="50" t="s">
        <v>408</v>
      </c>
      <c r="B13" s="36" t="s">
        <v>28</v>
      </c>
      <c r="C13" s="118">
        <v>15</v>
      </c>
      <c r="D13" s="10"/>
      <c r="E13" s="52">
        <v>0</v>
      </c>
      <c r="F13" s="54"/>
      <c r="G13" s="52">
        <v>11</v>
      </c>
      <c r="H13" s="121"/>
      <c r="I13" s="118"/>
      <c r="J13" s="118">
        <v>16</v>
      </c>
      <c r="K13" s="118"/>
      <c r="L13" s="52">
        <v>3</v>
      </c>
      <c r="M13" s="52">
        <v>0</v>
      </c>
      <c r="N13" s="121">
        <v>12</v>
      </c>
      <c r="O13" s="121"/>
      <c r="P13" s="52">
        <v>27</v>
      </c>
      <c r="Q13" s="121"/>
      <c r="R13" s="121"/>
      <c r="S13" s="121"/>
      <c r="T13" s="121"/>
      <c r="U13" s="121"/>
      <c r="V13" s="121"/>
      <c r="W13" s="52">
        <v>30</v>
      </c>
      <c r="X13" s="121"/>
    </row>
    <row r="14" spans="1:24" s="12" customFormat="1" ht="15.75">
      <c r="A14" s="50" t="s">
        <v>409</v>
      </c>
      <c r="B14" s="36" t="s">
        <v>29</v>
      </c>
      <c r="C14" s="118">
        <v>46</v>
      </c>
      <c r="D14" s="10"/>
      <c r="E14" s="52">
        <v>0</v>
      </c>
      <c r="F14" s="54"/>
      <c r="G14" s="52">
        <v>15</v>
      </c>
      <c r="H14" s="121"/>
      <c r="I14" s="118"/>
      <c r="J14" s="118">
        <v>162</v>
      </c>
      <c r="K14" s="118"/>
      <c r="L14" s="52">
        <v>19</v>
      </c>
      <c r="M14" s="52">
        <v>0</v>
      </c>
      <c r="N14" s="121">
        <v>37</v>
      </c>
      <c r="O14" s="121"/>
      <c r="P14" s="52">
        <v>52</v>
      </c>
      <c r="Q14" s="121"/>
      <c r="R14" s="121"/>
      <c r="S14" s="121"/>
      <c r="T14" s="121"/>
      <c r="U14" s="121"/>
      <c r="V14" s="121"/>
      <c r="W14" s="52">
        <v>11</v>
      </c>
      <c r="X14" s="121"/>
    </row>
    <row r="15" spans="1:24" s="12" customFormat="1" ht="15.75">
      <c r="A15" s="50" t="s">
        <v>410</v>
      </c>
      <c r="B15" s="36" t="s">
        <v>30</v>
      </c>
      <c r="C15" s="233">
        <v>43</v>
      </c>
      <c r="D15" s="10"/>
      <c r="E15" s="52">
        <v>0</v>
      </c>
      <c r="F15" s="54"/>
      <c r="G15" s="52">
        <v>1</v>
      </c>
      <c r="H15" s="121"/>
      <c r="I15" s="118"/>
      <c r="J15" s="233">
        <v>100</v>
      </c>
      <c r="K15" s="118"/>
      <c r="L15" s="52">
        <v>1</v>
      </c>
      <c r="M15" s="52">
        <v>0</v>
      </c>
      <c r="N15" s="241">
        <v>27</v>
      </c>
      <c r="O15" s="121"/>
      <c r="P15" s="52">
        <v>10</v>
      </c>
      <c r="Q15" s="121"/>
      <c r="R15" s="121"/>
      <c r="S15" s="121"/>
      <c r="T15" s="121"/>
      <c r="U15" s="121"/>
      <c r="V15" s="121"/>
      <c r="W15" s="52">
        <v>0</v>
      </c>
      <c r="X15" s="121"/>
    </row>
    <row r="16" spans="1:24" s="12" customFormat="1" ht="15.75">
      <c r="A16" s="50" t="s">
        <v>411</v>
      </c>
      <c r="B16" s="36" t="s">
        <v>31</v>
      </c>
      <c r="C16" s="233"/>
      <c r="D16" s="10"/>
      <c r="E16" s="121">
        <v>0</v>
      </c>
      <c r="F16" s="54"/>
      <c r="G16" s="52">
        <v>2</v>
      </c>
      <c r="H16" s="121"/>
      <c r="I16" s="118"/>
      <c r="J16" s="233"/>
      <c r="K16" s="118"/>
      <c r="L16" s="121">
        <v>0</v>
      </c>
      <c r="M16" s="52">
        <v>0</v>
      </c>
      <c r="N16" s="241"/>
      <c r="O16" s="121"/>
      <c r="P16" s="52">
        <v>12</v>
      </c>
      <c r="Q16" s="121"/>
      <c r="R16" s="121"/>
      <c r="S16" s="121"/>
      <c r="T16" s="121"/>
      <c r="U16" s="121"/>
      <c r="V16" s="121"/>
      <c r="W16" s="52">
        <v>0</v>
      </c>
      <c r="X16" s="121"/>
    </row>
    <row r="17" spans="1:24" s="12" customFormat="1" ht="15.75">
      <c r="A17" s="50" t="s">
        <v>412</v>
      </c>
      <c r="B17" s="36" t="s">
        <v>32</v>
      </c>
      <c r="C17" s="118">
        <v>42</v>
      </c>
      <c r="D17" s="10"/>
      <c r="E17" s="121">
        <v>0</v>
      </c>
      <c r="F17" s="54"/>
      <c r="G17" s="52">
        <v>13</v>
      </c>
      <c r="H17" s="121"/>
      <c r="I17" s="118"/>
      <c r="J17" s="118">
        <v>9</v>
      </c>
      <c r="K17" s="118"/>
      <c r="L17" s="121">
        <v>5</v>
      </c>
      <c r="M17" s="52">
        <v>0</v>
      </c>
      <c r="N17" s="121">
        <v>15</v>
      </c>
      <c r="O17" s="121"/>
      <c r="P17" s="52">
        <v>36</v>
      </c>
      <c r="Q17" s="121"/>
      <c r="R17" s="121"/>
      <c r="S17" s="121"/>
      <c r="T17" s="121"/>
      <c r="U17" s="121"/>
      <c r="V17" s="121"/>
      <c r="W17" s="52">
        <v>6</v>
      </c>
      <c r="X17" s="121"/>
    </row>
    <row r="18" spans="1:24" s="12" customFormat="1" ht="15.75">
      <c r="A18" s="50" t="s">
        <v>34</v>
      </c>
      <c r="B18" s="36" t="s">
        <v>33</v>
      </c>
      <c r="C18" s="118">
        <v>30</v>
      </c>
      <c r="D18" s="10"/>
      <c r="E18" s="121">
        <v>0</v>
      </c>
      <c r="F18" s="54"/>
      <c r="G18" s="52">
        <v>13</v>
      </c>
      <c r="H18" s="121"/>
      <c r="I18" s="118"/>
      <c r="J18" s="118">
        <v>18</v>
      </c>
      <c r="K18" s="118"/>
      <c r="L18" s="121">
        <v>2</v>
      </c>
      <c r="M18" s="52">
        <v>0</v>
      </c>
      <c r="N18" s="121">
        <v>22</v>
      </c>
      <c r="O18" s="121"/>
      <c r="P18" s="52">
        <v>18</v>
      </c>
      <c r="Q18" s="121"/>
      <c r="R18" s="121"/>
      <c r="S18" s="121"/>
      <c r="T18" s="121"/>
      <c r="U18" s="121"/>
      <c r="V18" s="121"/>
      <c r="W18" s="52">
        <v>13</v>
      </c>
      <c r="X18" s="121"/>
    </row>
    <row r="19" spans="1:24" s="12" customFormat="1" ht="15" customHeight="1">
      <c r="A19" s="50" t="s">
        <v>413</v>
      </c>
      <c r="B19" s="13" t="s">
        <v>475</v>
      </c>
      <c r="C19" s="230">
        <v>216</v>
      </c>
      <c r="D19" s="10"/>
      <c r="E19" s="121">
        <v>6</v>
      </c>
      <c r="F19" s="54"/>
      <c r="G19" s="52">
        <v>48</v>
      </c>
      <c r="H19" s="121"/>
      <c r="I19" s="118"/>
      <c r="J19" s="230">
        <v>235</v>
      </c>
      <c r="K19" s="118"/>
      <c r="L19" s="121">
        <v>53</v>
      </c>
      <c r="M19" s="52">
        <v>0</v>
      </c>
      <c r="N19" s="242">
        <v>54</v>
      </c>
      <c r="O19" s="121"/>
      <c r="P19" s="52">
        <v>363</v>
      </c>
      <c r="Q19" s="121"/>
      <c r="R19" s="121"/>
      <c r="S19" s="121"/>
      <c r="T19" s="121"/>
      <c r="U19" s="121"/>
      <c r="V19" s="121"/>
      <c r="W19" s="52">
        <v>71</v>
      </c>
      <c r="X19" s="121"/>
    </row>
    <row r="20" spans="1:24" s="12" customFormat="1" ht="15" customHeight="1">
      <c r="A20" s="50" t="s">
        <v>473</v>
      </c>
      <c r="B20" s="13" t="s">
        <v>476</v>
      </c>
      <c r="C20" s="231"/>
      <c r="D20" s="10"/>
      <c r="E20" s="121">
        <v>0</v>
      </c>
      <c r="F20" s="54"/>
      <c r="G20" s="52">
        <v>1</v>
      </c>
      <c r="H20" s="121"/>
      <c r="I20" s="118"/>
      <c r="J20" s="231"/>
      <c r="K20" s="118"/>
      <c r="L20" s="121">
        <v>0</v>
      </c>
      <c r="M20" s="52">
        <v>0</v>
      </c>
      <c r="N20" s="243"/>
      <c r="O20" s="121"/>
      <c r="P20" s="52">
        <v>3</v>
      </c>
      <c r="Q20" s="121"/>
      <c r="R20" s="121"/>
      <c r="S20" s="121"/>
      <c r="T20" s="121"/>
      <c r="U20" s="121"/>
      <c r="V20" s="121"/>
      <c r="W20" s="52">
        <v>2</v>
      </c>
      <c r="X20" s="121"/>
    </row>
    <row r="21" spans="1:24" s="12" customFormat="1" ht="15" customHeight="1">
      <c r="A21" s="50" t="s">
        <v>474</v>
      </c>
      <c r="B21" s="13" t="s">
        <v>477</v>
      </c>
      <c r="C21" s="231"/>
      <c r="D21" s="10"/>
      <c r="E21" s="121">
        <v>0</v>
      </c>
      <c r="F21" s="54"/>
      <c r="G21" s="52">
        <v>3</v>
      </c>
      <c r="H21" s="121"/>
      <c r="I21" s="118"/>
      <c r="J21" s="231"/>
      <c r="K21" s="118"/>
      <c r="L21" s="121">
        <v>2</v>
      </c>
      <c r="M21" s="52">
        <v>0</v>
      </c>
      <c r="N21" s="243"/>
      <c r="O21" s="121"/>
      <c r="P21" s="52">
        <v>18</v>
      </c>
      <c r="Q21" s="121"/>
      <c r="R21" s="121"/>
      <c r="S21" s="121"/>
      <c r="T21" s="121"/>
      <c r="U21" s="121"/>
      <c r="V21" s="121"/>
      <c r="W21" s="52">
        <v>6</v>
      </c>
      <c r="X21" s="121"/>
    </row>
    <row r="22" spans="1:24" s="12" customFormat="1" ht="15" customHeight="1">
      <c r="A22" s="50" t="s">
        <v>498</v>
      </c>
      <c r="B22" s="13" t="s">
        <v>478</v>
      </c>
      <c r="C22" s="232"/>
      <c r="D22" s="10"/>
      <c r="E22" s="121">
        <v>0</v>
      </c>
      <c r="F22" s="54"/>
      <c r="G22" s="52">
        <v>1</v>
      </c>
      <c r="H22" s="121"/>
      <c r="I22" s="118"/>
      <c r="J22" s="232"/>
      <c r="K22" s="118"/>
      <c r="L22" s="121">
        <v>2</v>
      </c>
      <c r="M22" s="52">
        <v>0</v>
      </c>
      <c r="N22" s="244"/>
      <c r="O22" s="121"/>
      <c r="P22" s="52">
        <v>8</v>
      </c>
      <c r="Q22" s="121"/>
      <c r="R22" s="121"/>
      <c r="S22" s="121"/>
      <c r="T22" s="121"/>
      <c r="U22" s="121"/>
      <c r="V22" s="121"/>
      <c r="W22" s="52">
        <v>0</v>
      </c>
      <c r="X22" s="121"/>
    </row>
    <row r="23" spans="1:24" s="12" customFormat="1" ht="15" customHeight="1">
      <c r="A23" s="56" t="s">
        <v>35</v>
      </c>
      <c r="B23" s="57" t="s">
        <v>36</v>
      </c>
      <c r="C23" s="58">
        <f>SUM(C24:C31)</f>
        <v>628</v>
      </c>
      <c r="D23" s="58"/>
      <c r="E23" s="58">
        <f t="shared" ref="E23" si="4">SUM(E24:E31)</f>
        <v>16</v>
      </c>
      <c r="F23" s="58"/>
      <c r="G23" s="58">
        <f t="shared" ref="G23:J23" si="5">SUM(G24:G31)</f>
        <v>111</v>
      </c>
      <c r="H23" s="58"/>
      <c r="I23" s="58"/>
      <c r="J23" s="58">
        <f t="shared" si="5"/>
        <v>72</v>
      </c>
      <c r="K23" s="58"/>
      <c r="L23" s="58">
        <f t="shared" ref="L23:N23" si="6">SUM(L24:L31)</f>
        <v>76</v>
      </c>
      <c r="M23" s="58">
        <f t="shared" si="6"/>
        <v>0</v>
      </c>
      <c r="N23" s="58">
        <f t="shared" si="6"/>
        <v>129</v>
      </c>
      <c r="O23" s="58"/>
      <c r="P23" s="59">
        <f t="shared" ref="P23" si="7">SUM(P24:P31)</f>
        <v>458</v>
      </c>
      <c r="Q23" s="58"/>
      <c r="R23" s="58"/>
      <c r="S23" s="58"/>
      <c r="T23" s="58"/>
      <c r="U23" s="58"/>
      <c r="V23" s="58"/>
      <c r="W23" s="59">
        <f t="shared" ref="W23" si="8">SUM(W24:W31)</f>
        <v>223</v>
      </c>
      <c r="X23" s="118"/>
    </row>
    <row r="24" spans="1:24" s="12" customFormat="1" ht="15.75">
      <c r="A24" s="60" t="s">
        <v>37</v>
      </c>
      <c r="B24" s="36" t="s">
        <v>38</v>
      </c>
      <c r="C24" s="121">
        <v>126</v>
      </c>
      <c r="D24" s="54"/>
      <c r="E24" s="121">
        <v>0</v>
      </c>
      <c r="F24" s="54"/>
      <c r="G24" s="52">
        <v>8</v>
      </c>
      <c r="H24" s="121"/>
      <c r="I24" s="121"/>
      <c r="J24" s="121">
        <v>8</v>
      </c>
      <c r="K24" s="121"/>
      <c r="L24" s="121">
        <v>24</v>
      </c>
      <c r="M24" s="121">
        <v>0</v>
      </c>
      <c r="N24" s="121">
        <v>36</v>
      </c>
      <c r="O24" s="121"/>
      <c r="P24" s="52">
        <v>79</v>
      </c>
      <c r="Q24" s="121"/>
      <c r="R24" s="121"/>
      <c r="S24" s="121"/>
      <c r="T24" s="121"/>
      <c r="U24" s="121"/>
      <c r="V24" s="121"/>
      <c r="W24" s="52">
        <v>0</v>
      </c>
      <c r="X24" s="121"/>
    </row>
    <row r="25" spans="1:24" s="12" customFormat="1" ht="15.75">
      <c r="A25" s="60" t="s">
        <v>39</v>
      </c>
      <c r="B25" s="36" t="s">
        <v>40</v>
      </c>
      <c r="C25" s="121">
        <v>111</v>
      </c>
      <c r="D25" s="54"/>
      <c r="E25" s="121">
        <v>4</v>
      </c>
      <c r="F25" s="54"/>
      <c r="G25" s="52">
        <v>32</v>
      </c>
      <c r="H25" s="121"/>
      <c r="I25" s="121"/>
      <c r="J25" s="121">
        <v>15</v>
      </c>
      <c r="K25" s="121"/>
      <c r="L25" s="121">
        <v>13</v>
      </c>
      <c r="M25" s="121">
        <v>0</v>
      </c>
      <c r="N25" s="121">
        <v>29</v>
      </c>
      <c r="O25" s="121"/>
      <c r="P25" s="52">
        <v>73</v>
      </c>
      <c r="Q25" s="121"/>
      <c r="R25" s="121"/>
      <c r="S25" s="121"/>
      <c r="T25" s="121"/>
      <c r="U25" s="121"/>
      <c r="V25" s="121"/>
      <c r="W25" s="52">
        <v>58</v>
      </c>
      <c r="X25" s="121"/>
    </row>
    <row r="26" spans="1:24" s="12" customFormat="1" ht="15.75">
      <c r="A26" s="60" t="s">
        <v>41</v>
      </c>
      <c r="B26" s="36" t="s">
        <v>42</v>
      </c>
      <c r="C26" s="121">
        <v>39</v>
      </c>
      <c r="D26" s="54"/>
      <c r="E26" s="121">
        <v>4</v>
      </c>
      <c r="F26" s="54"/>
      <c r="G26" s="52">
        <v>5</v>
      </c>
      <c r="H26" s="121"/>
      <c r="I26" s="121"/>
      <c r="J26" s="17">
        <v>0</v>
      </c>
      <c r="K26" s="121"/>
      <c r="L26" s="121">
        <v>1</v>
      </c>
      <c r="M26" s="121">
        <v>0</v>
      </c>
      <c r="N26" s="121">
        <v>0</v>
      </c>
      <c r="O26" s="121"/>
      <c r="P26" s="52">
        <v>9</v>
      </c>
      <c r="Q26" s="121"/>
      <c r="R26" s="121"/>
      <c r="S26" s="121"/>
      <c r="T26" s="121"/>
      <c r="U26" s="121"/>
      <c r="V26" s="121"/>
      <c r="W26" s="52">
        <v>6</v>
      </c>
      <c r="X26" s="121"/>
    </row>
    <row r="27" spans="1:24" s="12" customFormat="1" ht="15.75">
      <c r="A27" s="60" t="s">
        <v>43</v>
      </c>
      <c r="B27" s="36" t="s">
        <v>44</v>
      </c>
      <c r="C27" s="121">
        <v>45</v>
      </c>
      <c r="D27" s="54"/>
      <c r="E27" s="121">
        <v>1</v>
      </c>
      <c r="F27" s="54"/>
      <c r="G27" s="52">
        <v>8</v>
      </c>
      <c r="H27" s="121"/>
      <c r="I27" s="121"/>
      <c r="J27" s="121">
        <v>6</v>
      </c>
      <c r="K27" s="121"/>
      <c r="L27" s="121">
        <v>4</v>
      </c>
      <c r="M27" s="121">
        <v>0</v>
      </c>
      <c r="N27" s="121">
        <v>3</v>
      </c>
      <c r="O27" s="121"/>
      <c r="P27" s="52">
        <v>30</v>
      </c>
      <c r="Q27" s="121"/>
      <c r="R27" s="121"/>
      <c r="S27" s="121"/>
      <c r="T27" s="121"/>
      <c r="U27" s="121"/>
      <c r="V27" s="121"/>
      <c r="W27" s="52">
        <v>17</v>
      </c>
      <c r="X27" s="121"/>
    </row>
    <row r="28" spans="1:24" s="12" customFormat="1" ht="15.75">
      <c r="A28" s="60" t="s">
        <v>45</v>
      </c>
      <c r="B28" s="36" t="s">
        <v>46</v>
      </c>
      <c r="C28" s="121">
        <v>110</v>
      </c>
      <c r="D28" s="54"/>
      <c r="E28" s="121">
        <v>1</v>
      </c>
      <c r="F28" s="54"/>
      <c r="G28" s="52">
        <v>6</v>
      </c>
      <c r="H28" s="121"/>
      <c r="I28" s="121"/>
      <c r="J28" s="17">
        <v>12</v>
      </c>
      <c r="K28" s="121"/>
      <c r="L28" s="52">
        <v>5</v>
      </c>
      <c r="M28" s="121">
        <v>0</v>
      </c>
      <c r="N28" s="121">
        <v>10</v>
      </c>
      <c r="O28" s="121"/>
      <c r="P28" s="52">
        <v>41</v>
      </c>
      <c r="Q28" s="121"/>
      <c r="R28" s="121"/>
      <c r="S28" s="121"/>
      <c r="T28" s="121"/>
      <c r="U28" s="121"/>
      <c r="V28" s="121"/>
      <c r="W28" s="52">
        <v>0</v>
      </c>
      <c r="X28" s="121"/>
    </row>
    <row r="29" spans="1:24" s="12" customFormat="1" ht="15.75">
      <c r="A29" s="60" t="s">
        <v>47</v>
      </c>
      <c r="B29" s="61" t="s">
        <v>48</v>
      </c>
      <c r="C29" s="241">
        <v>186</v>
      </c>
      <c r="D29" s="54"/>
      <c r="E29" s="121">
        <v>2</v>
      </c>
      <c r="F29" s="54"/>
      <c r="G29" s="52">
        <v>22</v>
      </c>
      <c r="H29" s="121"/>
      <c r="I29" s="121"/>
      <c r="J29" s="121">
        <v>16</v>
      </c>
      <c r="K29" s="121"/>
      <c r="L29" s="121">
        <v>13</v>
      </c>
      <c r="M29" s="121">
        <v>0</v>
      </c>
      <c r="N29" s="121">
        <v>30</v>
      </c>
      <c r="O29" s="121"/>
      <c r="P29" s="52">
        <v>85</v>
      </c>
      <c r="Q29" s="121"/>
      <c r="R29" s="121"/>
      <c r="S29" s="121"/>
      <c r="T29" s="121"/>
      <c r="U29" s="121"/>
      <c r="V29" s="121"/>
      <c r="W29" s="52">
        <v>51</v>
      </c>
      <c r="X29" s="121"/>
    </row>
    <row r="30" spans="1:24" s="12" customFormat="1" ht="15.75">
      <c r="A30" s="60" t="s">
        <v>49</v>
      </c>
      <c r="B30" s="61" t="s">
        <v>50</v>
      </c>
      <c r="C30" s="241"/>
      <c r="D30" s="54"/>
      <c r="E30" s="121">
        <v>3</v>
      </c>
      <c r="F30" s="54"/>
      <c r="G30" s="52">
        <v>25</v>
      </c>
      <c r="H30" s="121"/>
      <c r="I30" s="121"/>
      <c r="J30" s="121">
        <v>10</v>
      </c>
      <c r="K30" s="121"/>
      <c r="L30" s="121">
        <v>14</v>
      </c>
      <c r="M30" s="121">
        <v>0</v>
      </c>
      <c r="N30" s="121">
        <v>15</v>
      </c>
      <c r="O30" s="121"/>
      <c r="P30" s="52">
        <v>117</v>
      </c>
      <c r="Q30" s="121"/>
      <c r="R30" s="121"/>
      <c r="S30" s="121"/>
      <c r="T30" s="121"/>
      <c r="U30" s="121"/>
      <c r="V30" s="121"/>
      <c r="W30" s="52">
        <v>75</v>
      </c>
      <c r="X30" s="121"/>
    </row>
    <row r="31" spans="1:24" s="12" customFormat="1" ht="15.75">
      <c r="A31" s="60" t="s">
        <v>51</v>
      </c>
      <c r="B31" s="62" t="s">
        <v>52</v>
      </c>
      <c r="C31" s="63">
        <v>11</v>
      </c>
      <c r="D31" s="54"/>
      <c r="E31" s="121">
        <v>1</v>
      </c>
      <c r="F31" s="54"/>
      <c r="G31" s="52">
        <v>5</v>
      </c>
      <c r="H31" s="121"/>
      <c r="I31" s="121"/>
      <c r="J31" s="121">
        <v>5</v>
      </c>
      <c r="K31" s="121"/>
      <c r="L31" s="121">
        <v>2</v>
      </c>
      <c r="M31" s="121">
        <v>0</v>
      </c>
      <c r="N31" s="121">
        <v>6</v>
      </c>
      <c r="O31" s="121"/>
      <c r="P31" s="52">
        <v>24</v>
      </c>
      <c r="Q31" s="121"/>
      <c r="R31" s="121"/>
      <c r="S31" s="121"/>
      <c r="T31" s="121"/>
      <c r="U31" s="121"/>
      <c r="V31" s="121"/>
      <c r="W31" s="52">
        <v>16</v>
      </c>
      <c r="X31" s="121"/>
    </row>
    <row r="32" spans="1:24" s="12" customFormat="1" ht="15.75">
      <c r="A32" s="64">
        <v>3</v>
      </c>
      <c r="B32" s="57" t="s">
        <v>53</v>
      </c>
      <c r="C32" s="9">
        <f>SUM(C33:C39)</f>
        <v>234</v>
      </c>
      <c r="D32" s="9"/>
      <c r="E32" s="9">
        <f t="shared" ref="E32" si="9">SUM(E33:E39)</f>
        <v>12</v>
      </c>
      <c r="F32" s="9"/>
      <c r="G32" s="9">
        <f t="shared" ref="G32:J32" si="10">SUM(G33:G39)</f>
        <v>167</v>
      </c>
      <c r="H32" s="9"/>
      <c r="I32" s="9"/>
      <c r="J32" s="9">
        <f t="shared" si="10"/>
        <v>337</v>
      </c>
      <c r="K32" s="9"/>
      <c r="L32" s="9">
        <f t="shared" ref="L32:N32" si="11">SUM(L33:L39)</f>
        <v>49</v>
      </c>
      <c r="M32" s="9">
        <f t="shared" si="11"/>
        <v>0</v>
      </c>
      <c r="N32" s="9">
        <f t="shared" si="11"/>
        <v>124</v>
      </c>
      <c r="O32" s="9"/>
      <c r="P32" s="11">
        <f t="shared" ref="P32" si="12">SUM(P33:P39)</f>
        <v>394</v>
      </c>
      <c r="Q32" s="9"/>
      <c r="R32" s="9"/>
      <c r="S32" s="9"/>
      <c r="T32" s="9"/>
      <c r="U32" s="9"/>
      <c r="V32" s="9"/>
      <c r="W32" s="11">
        <f t="shared" ref="W32" si="13">SUM(W33:W39)</f>
        <v>138</v>
      </c>
      <c r="X32" s="118"/>
    </row>
    <row r="33" spans="1:24" s="12" customFormat="1" ht="15.75">
      <c r="A33" s="65" t="s">
        <v>414</v>
      </c>
      <c r="B33" s="36" t="s">
        <v>54</v>
      </c>
      <c r="C33" s="118">
        <v>36</v>
      </c>
      <c r="D33" s="10"/>
      <c r="E33" s="121">
        <v>1</v>
      </c>
      <c r="F33" s="10"/>
      <c r="G33" s="52">
        <v>18</v>
      </c>
      <c r="H33" s="118"/>
      <c r="I33" s="118"/>
      <c r="J33" s="118">
        <v>34</v>
      </c>
      <c r="K33" s="118"/>
      <c r="L33" s="118">
        <v>4</v>
      </c>
      <c r="M33" s="118">
        <v>0</v>
      </c>
      <c r="N33" s="118">
        <v>19</v>
      </c>
      <c r="O33" s="118"/>
      <c r="P33" s="52">
        <v>33</v>
      </c>
      <c r="Q33" s="118"/>
      <c r="R33" s="118"/>
      <c r="S33" s="118"/>
      <c r="T33" s="118"/>
      <c r="U33" s="118"/>
      <c r="V33" s="118"/>
      <c r="W33" s="52">
        <v>22</v>
      </c>
      <c r="X33" s="118"/>
    </row>
    <row r="34" spans="1:24" s="12" customFormat="1" ht="15.75">
      <c r="A34" s="65" t="s">
        <v>415</v>
      </c>
      <c r="B34" s="36" t="s">
        <v>55</v>
      </c>
      <c r="C34" s="118">
        <v>39</v>
      </c>
      <c r="D34" s="10"/>
      <c r="E34" s="121">
        <v>0</v>
      </c>
      <c r="F34" s="10"/>
      <c r="G34" s="52">
        <v>24</v>
      </c>
      <c r="H34" s="118"/>
      <c r="I34" s="118"/>
      <c r="J34" s="118">
        <v>0</v>
      </c>
      <c r="K34" s="118"/>
      <c r="L34" s="118">
        <v>12</v>
      </c>
      <c r="M34" s="118">
        <v>0</v>
      </c>
      <c r="N34" s="118">
        <v>0</v>
      </c>
      <c r="O34" s="118"/>
      <c r="P34" s="52">
        <v>85</v>
      </c>
      <c r="Q34" s="118"/>
      <c r="R34" s="118"/>
      <c r="S34" s="118"/>
      <c r="T34" s="118"/>
      <c r="U34" s="118"/>
      <c r="V34" s="118"/>
      <c r="W34" s="52">
        <v>0</v>
      </c>
      <c r="X34" s="118"/>
    </row>
    <row r="35" spans="1:24" s="12" customFormat="1" ht="15.75">
      <c r="A35" s="65" t="s">
        <v>416</v>
      </c>
      <c r="B35" s="66" t="s">
        <v>56</v>
      </c>
      <c r="C35" s="118">
        <v>30</v>
      </c>
      <c r="D35" s="10"/>
      <c r="E35" s="121">
        <v>3</v>
      </c>
      <c r="F35" s="10"/>
      <c r="G35" s="52">
        <v>5</v>
      </c>
      <c r="H35" s="118"/>
      <c r="I35" s="118"/>
      <c r="J35" s="118">
        <v>73</v>
      </c>
      <c r="K35" s="118"/>
      <c r="L35" s="118">
        <v>3</v>
      </c>
      <c r="M35" s="118">
        <v>0</v>
      </c>
      <c r="N35" s="118">
        <v>31</v>
      </c>
      <c r="O35" s="118"/>
      <c r="P35" s="52">
        <v>20</v>
      </c>
      <c r="Q35" s="118"/>
      <c r="R35" s="118"/>
      <c r="S35" s="118"/>
      <c r="T35" s="118"/>
      <c r="U35" s="118"/>
      <c r="V35" s="118"/>
      <c r="W35" s="52">
        <v>5</v>
      </c>
      <c r="X35" s="118"/>
    </row>
    <row r="36" spans="1:24" s="12" customFormat="1" ht="15.75">
      <c r="A36" s="65" t="s">
        <v>417</v>
      </c>
      <c r="B36" s="36" t="s">
        <v>57</v>
      </c>
      <c r="C36" s="118">
        <v>25</v>
      </c>
      <c r="D36" s="10"/>
      <c r="E36" s="121">
        <v>0</v>
      </c>
      <c r="F36" s="10"/>
      <c r="G36" s="52">
        <v>3</v>
      </c>
      <c r="H36" s="118"/>
      <c r="I36" s="118"/>
      <c r="J36" s="120" t="s">
        <v>519</v>
      </c>
      <c r="K36" s="118"/>
      <c r="L36" s="118">
        <v>1</v>
      </c>
      <c r="M36" s="118">
        <v>0</v>
      </c>
      <c r="N36" s="120" t="s">
        <v>519</v>
      </c>
      <c r="O36" s="118"/>
      <c r="P36" s="52">
        <v>7</v>
      </c>
      <c r="Q36" s="118"/>
      <c r="R36" s="118"/>
      <c r="S36" s="118"/>
      <c r="T36" s="118"/>
      <c r="U36" s="118"/>
      <c r="V36" s="118"/>
      <c r="W36" s="52">
        <v>0</v>
      </c>
      <c r="X36" s="118"/>
    </row>
    <row r="37" spans="1:24" s="12" customFormat="1" ht="15.75">
      <c r="A37" s="65" t="s">
        <v>418</v>
      </c>
      <c r="B37" s="36" t="s">
        <v>58</v>
      </c>
      <c r="C37" s="233">
        <v>89</v>
      </c>
      <c r="D37" s="10"/>
      <c r="E37" s="121">
        <v>7</v>
      </c>
      <c r="F37" s="10"/>
      <c r="G37" s="52">
        <v>86</v>
      </c>
      <c r="H37" s="118"/>
      <c r="I37" s="118"/>
      <c r="J37" s="118">
        <v>120</v>
      </c>
      <c r="K37" s="118"/>
      <c r="L37" s="118">
        <v>16</v>
      </c>
      <c r="M37" s="118">
        <v>0</v>
      </c>
      <c r="N37" s="118">
        <v>40</v>
      </c>
      <c r="O37" s="118"/>
      <c r="P37" s="52">
        <v>129</v>
      </c>
      <c r="Q37" s="118"/>
      <c r="R37" s="118"/>
      <c r="S37" s="118"/>
      <c r="T37" s="118"/>
      <c r="U37" s="118"/>
      <c r="V37" s="118"/>
      <c r="W37" s="52">
        <v>107</v>
      </c>
      <c r="X37" s="118"/>
    </row>
    <row r="38" spans="1:24" s="12" customFormat="1" ht="15.75">
      <c r="A38" s="65" t="s">
        <v>419</v>
      </c>
      <c r="B38" s="36" t="s">
        <v>59</v>
      </c>
      <c r="C38" s="233"/>
      <c r="D38" s="10"/>
      <c r="E38" s="121">
        <v>1</v>
      </c>
      <c r="F38" s="10"/>
      <c r="G38" s="52">
        <v>28</v>
      </c>
      <c r="H38" s="118"/>
      <c r="I38" s="118"/>
      <c r="J38" s="118">
        <v>80</v>
      </c>
      <c r="K38" s="118"/>
      <c r="L38" s="118">
        <v>12</v>
      </c>
      <c r="M38" s="118">
        <v>0</v>
      </c>
      <c r="N38" s="118">
        <v>24</v>
      </c>
      <c r="O38" s="118"/>
      <c r="P38" s="52">
        <v>108</v>
      </c>
      <c r="Q38" s="118"/>
      <c r="R38" s="118"/>
      <c r="S38" s="118"/>
      <c r="T38" s="118"/>
      <c r="U38" s="118"/>
      <c r="V38" s="118"/>
      <c r="W38" s="52">
        <v>0</v>
      </c>
      <c r="X38" s="118"/>
    </row>
    <row r="39" spans="1:24" s="12" customFormat="1" ht="15.75">
      <c r="A39" s="65" t="s">
        <v>420</v>
      </c>
      <c r="B39" s="62" t="s">
        <v>60</v>
      </c>
      <c r="C39" s="118">
        <v>15</v>
      </c>
      <c r="D39" s="10"/>
      <c r="E39" s="121">
        <v>0</v>
      </c>
      <c r="F39" s="10"/>
      <c r="G39" s="52">
        <v>3</v>
      </c>
      <c r="H39" s="118"/>
      <c r="I39" s="118"/>
      <c r="J39" s="118">
        <v>30</v>
      </c>
      <c r="K39" s="118"/>
      <c r="L39" s="118">
        <v>1</v>
      </c>
      <c r="M39" s="118">
        <v>0</v>
      </c>
      <c r="N39" s="118">
        <v>10</v>
      </c>
      <c r="O39" s="118"/>
      <c r="P39" s="52">
        <v>12</v>
      </c>
      <c r="Q39" s="118"/>
      <c r="R39" s="118"/>
      <c r="S39" s="118"/>
      <c r="T39" s="118"/>
      <c r="U39" s="118"/>
      <c r="V39" s="118"/>
      <c r="W39" s="52">
        <v>4</v>
      </c>
      <c r="X39" s="118"/>
    </row>
    <row r="40" spans="1:24" s="12" customFormat="1" ht="15.75">
      <c r="A40" s="67">
        <v>4</v>
      </c>
      <c r="B40" s="57" t="s">
        <v>61</v>
      </c>
      <c r="C40" s="9">
        <f>SUM(C41:C46)</f>
        <v>295</v>
      </c>
      <c r="D40" s="9"/>
      <c r="E40" s="9">
        <f>SUM(E41:E46)</f>
        <v>0</v>
      </c>
      <c r="F40" s="9"/>
      <c r="G40" s="9">
        <f>SUM(G41:G46)</f>
        <v>59</v>
      </c>
      <c r="H40" s="9"/>
      <c r="I40" s="9"/>
      <c r="J40" s="9">
        <f t="shared" ref="J40" si="14">SUM(J41:J46)</f>
        <v>43</v>
      </c>
      <c r="K40" s="9"/>
      <c r="L40" s="9">
        <f>SUM(L41:L46)</f>
        <v>18</v>
      </c>
      <c r="M40" s="9">
        <f>SUM(M41:M46)</f>
        <v>0</v>
      </c>
      <c r="N40" s="9">
        <f>SUM(N41:N46)</f>
        <v>92</v>
      </c>
      <c r="O40" s="9"/>
      <c r="P40" s="11">
        <f>SUM(P41:P46)</f>
        <v>272</v>
      </c>
      <c r="Q40" s="9"/>
      <c r="R40" s="9"/>
      <c r="S40" s="9"/>
      <c r="T40" s="9"/>
      <c r="U40" s="9"/>
      <c r="V40" s="9"/>
      <c r="W40" s="11">
        <f>SUM(W41:W46)</f>
        <v>37</v>
      </c>
      <c r="X40" s="118"/>
    </row>
    <row r="41" spans="1:24" s="12" customFormat="1" ht="15.75">
      <c r="A41" s="68" t="s">
        <v>396</v>
      </c>
      <c r="B41" s="36" t="s">
        <v>363</v>
      </c>
      <c r="C41" s="118">
        <v>31</v>
      </c>
      <c r="D41" s="10"/>
      <c r="E41" s="120" t="s">
        <v>519</v>
      </c>
      <c r="F41" s="10"/>
      <c r="G41" s="21" t="s">
        <v>519</v>
      </c>
      <c r="H41" s="118"/>
      <c r="I41" s="118"/>
      <c r="J41" s="14" t="s">
        <v>519</v>
      </c>
      <c r="K41" s="118"/>
      <c r="L41" s="14" t="s">
        <v>519</v>
      </c>
      <c r="M41" s="120" t="s">
        <v>519</v>
      </c>
      <c r="N41" s="14" t="s">
        <v>519</v>
      </c>
      <c r="O41" s="118"/>
      <c r="P41" s="21" t="s">
        <v>519</v>
      </c>
      <c r="Q41" s="118"/>
      <c r="R41" s="118"/>
      <c r="S41" s="118"/>
      <c r="T41" s="118"/>
      <c r="U41" s="118"/>
      <c r="V41" s="118"/>
      <c r="W41" s="21" t="s">
        <v>519</v>
      </c>
      <c r="X41" s="118"/>
    </row>
    <row r="42" spans="1:24" s="12" customFormat="1" ht="15.75">
      <c r="A42" s="68" t="s">
        <v>358</v>
      </c>
      <c r="B42" s="36" t="s">
        <v>62</v>
      </c>
      <c r="C42" s="118">
        <v>41</v>
      </c>
      <c r="D42" s="10"/>
      <c r="E42" s="118">
        <v>0</v>
      </c>
      <c r="F42" s="10"/>
      <c r="G42" s="52">
        <v>4</v>
      </c>
      <c r="H42" s="118"/>
      <c r="I42" s="118"/>
      <c r="J42" s="118">
        <v>4</v>
      </c>
      <c r="K42" s="118"/>
      <c r="L42" s="118">
        <v>2</v>
      </c>
      <c r="M42" s="118">
        <v>0</v>
      </c>
      <c r="N42" s="118">
        <v>12</v>
      </c>
      <c r="O42" s="118"/>
      <c r="P42" s="52">
        <v>70</v>
      </c>
      <c r="Q42" s="118"/>
      <c r="R42" s="118"/>
      <c r="S42" s="118"/>
      <c r="T42" s="118"/>
      <c r="U42" s="118"/>
      <c r="V42" s="118"/>
      <c r="W42" s="121">
        <v>11</v>
      </c>
      <c r="X42" s="118"/>
    </row>
    <row r="43" spans="1:24" s="12" customFormat="1" ht="15.75">
      <c r="A43" s="68" t="s">
        <v>397</v>
      </c>
      <c r="B43" s="36" t="s">
        <v>63</v>
      </c>
      <c r="C43" s="118">
        <v>52</v>
      </c>
      <c r="D43" s="10"/>
      <c r="E43" s="118">
        <v>0</v>
      </c>
      <c r="F43" s="10"/>
      <c r="G43" s="52">
        <v>16</v>
      </c>
      <c r="H43" s="118"/>
      <c r="I43" s="118"/>
      <c r="J43" s="118">
        <v>0</v>
      </c>
      <c r="K43" s="118">
        <v>60</v>
      </c>
      <c r="L43" s="69">
        <v>4</v>
      </c>
      <c r="M43" s="118">
        <v>0</v>
      </c>
      <c r="N43" s="118">
        <v>50</v>
      </c>
      <c r="O43" s="118"/>
      <c r="P43" s="52">
        <v>90</v>
      </c>
      <c r="Q43" s="118"/>
      <c r="R43" s="118"/>
      <c r="S43" s="118"/>
      <c r="T43" s="118"/>
      <c r="U43" s="118"/>
      <c r="V43" s="118"/>
      <c r="W43" s="121">
        <v>0</v>
      </c>
      <c r="X43" s="118"/>
    </row>
    <row r="44" spans="1:24" s="12" customFormat="1" ht="15.75">
      <c r="A44" s="68" t="s">
        <v>398</v>
      </c>
      <c r="B44" s="36" t="s">
        <v>64</v>
      </c>
      <c r="C44" s="118">
        <v>43</v>
      </c>
      <c r="D44" s="10"/>
      <c r="E44" s="118">
        <v>0</v>
      </c>
      <c r="F44" s="10"/>
      <c r="G44" s="52">
        <v>6</v>
      </c>
      <c r="H44" s="118"/>
      <c r="I44" s="118"/>
      <c r="J44" s="118">
        <v>0</v>
      </c>
      <c r="K44" s="118"/>
      <c r="L44" s="118">
        <v>1</v>
      </c>
      <c r="M44" s="118">
        <v>0</v>
      </c>
      <c r="N44" s="118">
        <v>0</v>
      </c>
      <c r="O44" s="118"/>
      <c r="P44" s="52">
        <v>11</v>
      </c>
      <c r="Q44" s="118"/>
      <c r="R44" s="118"/>
      <c r="S44" s="118"/>
      <c r="T44" s="118"/>
      <c r="U44" s="118"/>
      <c r="V44" s="118"/>
      <c r="W44" s="121">
        <v>0</v>
      </c>
      <c r="X44" s="118"/>
    </row>
    <row r="45" spans="1:24" s="12" customFormat="1" ht="15.75">
      <c r="A45" s="68" t="s">
        <v>399</v>
      </c>
      <c r="B45" s="36" t="s">
        <v>65</v>
      </c>
      <c r="C45" s="233">
        <v>128</v>
      </c>
      <c r="D45" s="10"/>
      <c r="E45" s="118">
        <v>0</v>
      </c>
      <c r="F45" s="10"/>
      <c r="G45" s="52">
        <v>30</v>
      </c>
      <c r="H45" s="118"/>
      <c r="I45" s="118"/>
      <c r="J45" s="233">
        <v>39</v>
      </c>
      <c r="K45" s="118"/>
      <c r="L45" s="118">
        <v>10</v>
      </c>
      <c r="M45" s="118">
        <v>0</v>
      </c>
      <c r="N45" s="233">
        <v>30</v>
      </c>
      <c r="O45" s="118"/>
      <c r="P45" s="52">
        <v>84</v>
      </c>
      <c r="Q45" s="118"/>
      <c r="R45" s="118"/>
      <c r="S45" s="118"/>
      <c r="T45" s="118"/>
      <c r="U45" s="118"/>
      <c r="V45" s="118"/>
      <c r="W45" s="121">
        <v>26</v>
      </c>
      <c r="X45" s="118"/>
    </row>
    <row r="46" spans="1:24" s="12" customFormat="1" ht="15.75">
      <c r="A46" s="68" t="s">
        <v>66</v>
      </c>
      <c r="B46" s="36" t="s">
        <v>67</v>
      </c>
      <c r="C46" s="233"/>
      <c r="D46" s="10"/>
      <c r="E46" s="118">
        <v>0</v>
      </c>
      <c r="F46" s="10"/>
      <c r="G46" s="52">
        <v>3</v>
      </c>
      <c r="H46" s="118"/>
      <c r="I46" s="118"/>
      <c r="J46" s="233"/>
      <c r="K46" s="118"/>
      <c r="L46" s="118">
        <v>1</v>
      </c>
      <c r="M46" s="118">
        <v>0</v>
      </c>
      <c r="N46" s="233"/>
      <c r="O46" s="118"/>
      <c r="P46" s="52">
        <v>17</v>
      </c>
      <c r="Q46" s="118"/>
      <c r="R46" s="118"/>
      <c r="S46" s="118"/>
      <c r="T46" s="118"/>
      <c r="U46" s="118"/>
      <c r="V46" s="118"/>
      <c r="W46" s="121">
        <v>0</v>
      </c>
      <c r="X46" s="118"/>
    </row>
    <row r="47" spans="1:24" s="12" customFormat="1" ht="15.75">
      <c r="A47" s="67">
        <v>5</v>
      </c>
      <c r="B47" s="57" t="s">
        <v>68</v>
      </c>
      <c r="C47" s="9">
        <f>SUM(C48:C57)</f>
        <v>687</v>
      </c>
      <c r="D47" s="9"/>
      <c r="E47" s="9">
        <f t="shared" ref="E47" si="15">SUM(E48:E57)</f>
        <v>4</v>
      </c>
      <c r="F47" s="9"/>
      <c r="G47" s="9">
        <f t="shared" ref="G47:J47" si="16">SUM(G48:G57)</f>
        <v>147</v>
      </c>
      <c r="H47" s="9"/>
      <c r="I47" s="9"/>
      <c r="J47" s="9">
        <f t="shared" si="16"/>
        <v>371</v>
      </c>
      <c r="K47" s="9"/>
      <c r="L47" s="9">
        <f t="shared" ref="L47:N47" si="17">SUM(L48:L57)</f>
        <v>57</v>
      </c>
      <c r="M47" s="9">
        <f t="shared" si="17"/>
        <v>2</v>
      </c>
      <c r="N47" s="9">
        <f t="shared" si="17"/>
        <v>495</v>
      </c>
      <c r="O47" s="9"/>
      <c r="P47" s="11">
        <f t="shared" ref="P47" si="18">SUM(P48:P57)</f>
        <v>630</v>
      </c>
      <c r="Q47" s="9"/>
      <c r="R47" s="9"/>
      <c r="S47" s="9"/>
      <c r="T47" s="9"/>
      <c r="U47" s="9"/>
      <c r="V47" s="9"/>
      <c r="W47" s="11">
        <f>SUM(W48:W57)</f>
        <v>18</v>
      </c>
      <c r="X47" s="118"/>
    </row>
    <row r="48" spans="1:24" s="12" customFormat="1" ht="15.75">
      <c r="A48" s="68" t="s">
        <v>421</v>
      </c>
      <c r="B48" s="36" t="s">
        <v>69</v>
      </c>
      <c r="C48" s="118">
        <v>108</v>
      </c>
      <c r="D48" s="10"/>
      <c r="E48" s="118">
        <v>0</v>
      </c>
      <c r="F48" s="10"/>
      <c r="G48" s="52">
        <v>59</v>
      </c>
      <c r="H48" s="118"/>
      <c r="I48" s="118"/>
      <c r="J48" s="118">
        <v>99</v>
      </c>
      <c r="K48" s="118"/>
      <c r="L48" s="118">
        <v>19</v>
      </c>
      <c r="M48" s="52">
        <v>0</v>
      </c>
      <c r="N48" s="118">
        <v>108</v>
      </c>
      <c r="O48" s="118"/>
      <c r="P48" s="55">
        <v>124</v>
      </c>
      <c r="Q48" s="118"/>
      <c r="R48" s="118"/>
      <c r="S48" s="118"/>
      <c r="T48" s="118"/>
      <c r="U48" s="118"/>
      <c r="V48" s="118"/>
      <c r="W48" s="52">
        <v>0</v>
      </c>
      <c r="X48" s="118"/>
    </row>
    <row r="49" spans="1:24" s="12" customFormat="1" ht="15.75">
      <c r="A49" s="68" t="s">
        <v>422</v>
      </c>
      <c r="B49" s="36" t="s">
        <v>70</v>
      </c>
      <c r="C49" s="118">
        <v>23</v>
      </c>
      <c r="D49" s="10"/>
      <c r="E49" s="118">
        <v>0</v>
      </c>
      <c r="F49" s="10"/>
      <c r="G49" s="52">
        <v>3</v>
      </c>
      <c r="H49" s="118"/>
      <c r="I49" s="118"/>
      <c r="J49" s="118">
        <v>3</v>
      </c>
      <c r="K49" s="118"/>
      <c r="L49" s="118">
        <v>13</v>
      </c>
      <c r="M49" s="52">
        <v>0</v>
      </c>
      <c r="N49" s="118">
        <v>13</v>
      </c>
      <c r="O49" s="118"/>
      <c r="P49" s="52">
        <v>56</v>
      </c>
      <c r="Q49" s="118"/>
      <c r="R49" s="118"/>
      <c r="S49" s="118"/>
      <c r="T49" s="118"/>
      <c r="U49" s="118"/>
      <c r="V49" s="118"/>
      <c r="W49" s="52">
        <v>18</v>
      </c>
      <c r="X49" s="118"/>
    </row>
    <row r="50" spans="1:24" s="12" customFormat="1" ht="15.75">
      <c r="A50" s="68" t="s">
        <v>423</v>
      </c>
      <c r="B50" s="36" t="s">
        <v>71</v>
      </c>
      <c r="C50" s="118">
        <v>42</v>
      </c>
      <c r="D50" s="10"/>
      <c r="E50" s="118">
        <v>2</v>
      </c>
      <c r="F50" s="10"/>
      <c r="G50" s="52">
        <v>11</v>
      </c>
      <c r="H50" s="118"/>
      <c r="I50" s="118"/>
      <c r="J50" s="118">
        <v>5</v>
      </c>
      <c r="K50" s="118"/>
      <c r="L50" s="121">
        <v>8</v>
      </c>
      <c r="M50" s="52">
        <v>0</v>
      </c>
      <c r="N50" s="118">
        <v>46</v>
      </c>
      <c r="O50" s="118"/>
      <c r="P50" s="52">
        <v>94</v>
      </c>
      <c r="Q50" s="118"/>
      <c r="R50" s="118"/>
      <c r="S50" s="118"/>
      <c r="T50" s="118"/>
      <c r="U50" s="118"/>
      <c r="V50" s="118"/>
      <c r="W50" s="52">
        <v>0</v>
      </c>
      <c r="X50" s="118"/>
    </row>
    <row r="51" spans="1:24" s="12" customFormat="1" ht="15.75">
      <c r="A51" s="68" t="s">
        <v>424</v>
      </c>
      <c r="B51" s="36" t="s">
        <v>72</v>
      </c>
      <c r="C51" s="118">
        <v>26</v>
      </c>
      <c r="D51" s="10"/>
      <c r="E51" s="118">
        <v>0</v>
      </c>
      <c r="F51" s="10"/>
      <c r="G51" s="52">
        <v>4</v>
      </c>
      <c r="H51" s="118"/>
      <c r="I51" s="118"/>
      <c r="J51" s="118">
        <v>5</v>
      </c>
      <c r="K51" s="118"/>
      <c r="L51" s="121">
        <v>1</v>
      </c>
      <c r="M51" s="52">
        <v>0</v>
      </c>
      <c r="N51" s="118">
        <v>50</v>
      </c>
      <c r="O51" s="118"/>
      <c r="P51" s="52">
        <v>28</v>
      </c>
      <c r="Q51" s="118"/>
      <c r="R51" s="118"/>
      <c r="S51" s="118"/>
      <c r="T51" s="118"/>
      <c r="U51" s="118"/>
      <c r="V51" s="118"/>
      <c r="W51" s="52">
        <v>0</v>
      </c>
      <c r="X51" s="118"/>
    </row>
    <row r="52" spans="1:24" s="12" customFormat="1" ht="15.75">
      <c r="A52" s="68" t="s">
        <v>425</v>
      </c>
      <c r="B52" s="36" t="s">
        <v>73</v>
      </c>
      <c r="C52" s="118">
        <v>74</v>
      </c>
      <c r="D52" s="10"/>
      <c r="E52" s="118">
        <v>2</v>
      </c>
      <c r="F52" s="10"/>
      <c r="G52" s="52">
        <v>12</v>
      </c>
      <c r="H52" s="118"/>
      <c r="I52" s="118"/>
      <c r="J52" s="118">
        <v>40</v>
      </c>
      <c r="K52" s="118"/>
      <c r="L52" s="70">
        <v>1</v>
      </c>
      <c r="M52" s="52">
        <v>0</v>
      </c>
      <c r="N52" s="118">
        <v>55</v>
      </c>
      <c r="O52" s="118"/>
      <c r="P52" s="52">
        <v>35</v>
      </c>
      <c r="Q52" s="118"/>
      <c r="R52" s="118"/>
      <c r="S52" s="118"/>
      <c r="T52" s="118"/>
      <c r="U52" s="118"/>
      <c r="V52" s="118"/>
      <c r="W52" s="52">
        <v>0</v>
      </c>
      <c r="X52" s="118"/>
    </row>
    <row r="53" spans="1:24" s="12" customFormat="1" ht="15.75">
      <c r="A53" s="68" t="s">
        <v>426</v>
      </c>
      <c r="B53" s="36" t="s">
        <v>74</v>
      </c>
      <c r="C53" s="118">
        <v>62</v>
      </c>
      <c r="D53" s="10"/>
      <c r="E53" s="118">
        <v>0</v>
      </c>
      <c r="F53" s="10"/>
      <c r="G53" s="52">
        <v>17</v>
      </c>
      <c r="H53" s="118"/>
      <c r="I53" s="118"/>
      <c r="J53" s="118">
        <v>19</v>
      </c>
      <c r="K53" s="118"/>
      <c r="L53" s="118">
        <v>6</v>
      </c>
      <c r="M53" s="52">
        <v>0</v>
      </c>
      <c r="N53" s="118">
        <v>58</v>
      </c>
      <c r="O53" s="118"/>
      <c r="P53" s="52">
        <v>61</v>
      </c>
      <c r="Q53" s="118"/>
      <c r="R53" s="118"/>
      <c r="S53" s="118"/>
      <c r="T53" s="118"/>
      <c r="U53" s="118"/>
      <c r="V53" s="118"/>
      <c r="W53" s="52">
        <v>0</v>
      </c>
      <c r="X53" s="118"/>
    </row>
    <row r="54" spans="1:24" s="12" customFormat="1" ht="15.75">
      <c r="A54" s="68" t="s">
        <v>427</v>
      </c>
      <c r="B54" s="36" t="s">
        <v>75</v>
      </c>
      <c r="C54" s="230">
        <v>332</v>
      </c>
      <c r="D54" s="10"/>
      <c r="E54" s="118">
        <v>0</v>
      </c>
      <c r="F54" s="10"/>
      <c r="G54" s="52">
        <v>17</v>
      </c>
      <c r="H54" s="118"/>
      <c r="I54" s="118"/>
      <c r="J54" s="230">
        <v>180</v>
      </c>
      <c r="K54" s="118"/>
      <c r="L54" s="118">
        <v>5</v>
      </c>
      <c r="M54" s="52">
        <v>2</v>
      </c>
      <c r="N54" s="230">
        <v>150</v>
      </c>
      <c r="O54" s="118"/>
      <c r="P54" s="52">
        <v>87</v>
      </c>
      <c r="Q54" s="118"/>
      <c r="R54" s="118"/>
      <c r="S54" s="118"/>
      <c r="T54" s="118"/>
      <c r="U54" s="118"/>
      <c r="V54" s="118"/>
      <c r="W54" s="52">
        <v>0</v>
      </c>
      <c r="X54" s="118"/>
    </row>
    <row r="55" spans="1:24" s="12" customFormat="1" ht="15.75">
      <c r="A55" s="68" t="s">
        <v>428</v>
      </c>
      <c r="B55" s="36" t="s">
        <v>76</v>
      </c>
      <c r="C55" s="231"/>
      <c r="D55" s="10"/>
      <c r="E55" s="118">
        <v>0</v>
      </c>
      <c r="F55" s="10"/>
      <c r="G55" s="52">
        <v>20</v>
      </c>
      <c r="H55" s="118"/>
      <c r="I55" s="118"/>
      <c r="J55" s="231"/>
      <c r="K55" s="118"/>
      <c r="L55" s="118">
        <v>4</v>
      </c>
      <c r="M55" s="52">
        <v>0</v>
      </c>
      <c r="N55" s="231"/>
      <c r="O55" s="118"/>
      <c r="P55" s="52">
        <v>125</v>
      </c>
      <c r="Q55" s="118"/>
      <c r="R55" s="118"/>
      <c r="S55" s="118"/>
      <c r="T55" s="118"/>
      <c r="U55" s="118"/>
      <c r="V55" s="118"/>
      <c r="W55" s="52">
        <v>0</v>
      </c>
      <c r="X55" s="118"/>
    </row>
    <row r="56" spans="1:24" s="12" customFormat="1" ht="15.75">
      <c r="A56" s="68" t="s">
        <v>429</v>
      </c>
      <c r="B56" s="39" t="s">
        <v>487</v>
      </c>
      <c r="C56" s="232"/>
      <c r="D56" s="10"/>
      <c r="E56" s="118">
        <v>0</v>
      </c>
      <c r="F56" s="10"/>
      <c r="G56" s="52">
        <v>2</v>
      </c>
      <c r="H56" s="118"/>
      <c r="I56" s="118"/>
      <c r="J56" s="232"/>
      <c r="K56" s="118"/>
      <c r="L56" s="118">
        <v>0</v>
      </c>
      <c r="M56" s="52">
        <v>0</v>
      </c>
      <c r="N56" s="232"/>
      <c r="O56" s="118"/>
      <c r="P56" s="52">
        <v>9</v>
      </c>
      <c r="Q56" s="118"/>
      <c r="R56" s="118"/>
      <c r="S56" s="118"/>
      <c r="T56" s="118"/>
      <c r="U56" s="118"/>
      <c r="V56" s="118"/>
      <c r="W56" s="52">
        <v>0</v>
      </c>
      <c r="X56" s="118"/>
    </row>
    <row r="57" spans="1:24" s="12" customFormat="1" ht="15.75">
      <c r="A57" s="68" t="s">
        <v>486</v>
      </c>
      <c r="B57" s="62" t="s">
        <v>77</v>
      </c>
      <c r="C57" s="118">
        <v>20</v>
      </c>
      <c r="D57" s="10"/>
      <c r="E57" s="118">
        <v>0</v>
      </c>
      <c r="F57" s="10"/>
      <c r="G57" s="52">
        <v>2</v>
      </c>
      <c r="H57" s="118"/>
      <c r="I57" s="118"/>
      <c r="J57" s="118">
        <v>20</v>
      </c>
      <c r="K57" s="118"/>
      <c r="L57" s="118">
        <v>0</v>
      </c>
      <c r="M57" s="52">
        <v>0</v>
      </c>
      <c r="N57" s="118">
        <v>15</v>
      </c>
      <c r="O57" s="118"/>
      <c r="P57" s="52">
        <v>11</v>
      </c>
      <c r="Q57" s="118"/>
      <c r="R57" s="118"/>
      <c r="S57" s="118"/>
      <c r="T57" s="118"/>
      <c r="U57" s="118"/>
      <c r="V57" s="118"/>
      <c r="W57" s="52">
        <v>0</v>
      </c>
      <c r="X57" s="118"/>
    </row>
    <row r="58" spans="1:24" s="12" customFormat="1" ht="15.75">
      <c r="A58" s="67" t="s">
        <v>466</v>
      </c>
      <c r="B58" s="57" t="s">
        <v>78</v>
      </c>
      <c r="C58" s="9">
        <f>SUM(C59:C67)</f>
        <v>252</v>
      </c>
      <c r="D58" s="9"/>
      <c r="E58" s="9">
        <f t="shared" ref="E58" si="19">SUM(E59:E67)</f>
        <v>0</v>
      </c>
      <c r="F58" s="9"/>
      <c r="G58" s="11">
        <f>SUM(G59:G67)</f>
        <v>47</v>
      </c>
      <c r="H58" s="11"/>
      <c r="I58" s="11"/>
      <c r="J58" s="11">
        <f t="shared" ref="J58" si="20">SUM(J59:J67)</f>
        <v>182</v>
      </c>
      <c r="K58" s="11"/>
      <c r="L58" s="11">
        <f t="shared" ref="L58:N58" si="21">SUM(L59:L67)</f>
        <v>28</v>
      </c>
      <c r="M58" s="11">
        <f t="shared" si="21"/>
        <v>0</v>
      </c>
      <c r="N58" s="11">
        <f t="shared" si="21"/>
        <v>153</v>
      </c>
      <c r="O58" s="11"/>
      <c r="P58" s="11">
        <f t="shared" ref="P58" si="22">SUM(P59:P67)</f>
        <v>364</v>
      </c>
      <c r="Q58" s="11"/>
      <c r="R58" s="11"/>
      <c r="S58" s="11"/>
      <c r="T58" s="11"/>
      <c r="U58" s="11"/>
      <c r="V58" s="11"/>
      <c r="W58" s="11">
        <f t="shared" ref="W58" si="23">SUM(W59:W67)</f>
        <v>12</v>
      </c>
      <c r="X58" s="118"/>
    </row>
    <row r="59" spans="1:24" s="12" customFormat="1" ht="15.75">
      <c r="A59" s="71" t="s">
        <v>491</v>
      </c>
      <c r="B59" s="36" t="s">
        <v>79</v>
      </c>
      <c r="C59" s="118">
        <v>54</v>
      </c>
      <c r="D59" s="10"/>
      <c r="E59" s="118">
        <v>0</v>
      </c>
      <c r="F59" s="10"/>
      <c r="G59" s="52">
        <v>16</v>
      </c>
      <c r="H59" s="118"/>
      <c r="I59" s="118"/>
      <c r="J59" s="118">
        <v>56</v>
      </c>
      <c r="K59" s="118"/>
      <c r="L59" s="118">
        <v>15</v>
      </c>
      <c r="M59" s="118">
        <v>0</v>
      </c>
      <c r="N59" s="118">
        <v>26</v>
      </c>
      <c r="O59" s="118"/>
      <c r="P59" s="52">
        <v>174</v>
      </c>
      <c r="Q59" s="118"/>
      <c r="R59" s="118"/>
      <c r="S59" s="118"/>
      <c r="T59" s="118"/>
      <c r="U59" s="118"/>
      <c r="V59" s="118"/>
      <c r="W59" s="52">
        <v>0</v>
      </c>
      <c r="X59" s="118"/>
    </row>
    <row r="60" spans="1:24" s="12" customFormat="1" ht="15.75">
      <c r="A60" s="71" t="s">
        <v>492</v>
      </c>
      <c r="B60" s="36" t="s">
        <v>80</v>
      </c>
      <c r="C60" s="118">
        <v>22</v>
      </c>
      <c r="D60" s="10"/>
      <c r="E60" s="118">
        <v>0</v>
      </c>
      <c r="F60" s="10"/>
      <c r="G60" s="52">
        <v>3</v>
      </c>
      <c r="H60" s="118"/>
      <c r="I60" s="118"/>
      <c r="J60" s="118">
        <v>18</v>
      </c>
      <c r="K60" s="118"/>
      <c r="L60" s="118">
        <v>1</v>
      </c>
      <c r="M60" s="118">
        <v>0</v>
      </c>
      <c r="N60" s="118">
        <v>15</v>
      </c>
      <c r="O60" s="118"/>
      <c r="P60" s="52">
        <v>16</v>
      </c>
      <c r="Q60" s="118"/>
      <c r="R60" s="118"/>
      <c r="S60" s="118"/>
      <c r="T60" s="118"/>
      <c r="U60" s="118"/>
      <c r="V60" s="118"/>
      <c r="W60" s="52">
        <v>0</v>
      </c>
      <c r="X60" s="118"/>
    </row>
    <row r="61" spans="1:24" s="12" customFormat="1" ht="15.75">
      <c r="A61" s="71" t="s">
        <v>81</v>
      </c>
      <c r="B61" s="36" t="s">
        <v>82</v>
      </c>
      <c r="C61" s="118">
        <v>17</v>
      </c>
      <c r="D61" s="10"/>
      <c r="E61" s="118">
        <v>0</v>
      </c>
      <c r="F61" s="10"/>
      <c r="G61" s="52">
        <v>1</v>
      </c>
      <c r="H61" s="118"/>
      <c r="I61" s="118"/>
      <c r="J61" s="118">
        <v>13</v>
      </c>
      <c r="K61" s="118"/>
      <c r="L61" s="118">
        <v>1</v>
      </c>
      <c r="M61" s="118">
        <v>0</v>
      </c>
      <c r="N61" s="118">
        <v>11</v>
      </c>
      <c r="O61" s="118"/>
      <c r="P61" s="52">
        <v>10</v>
      </c>
      <c r="Q61" s="118"/>
      <c r="R61" s="118"/>
      <c r="S61" s="118"/>
      <c r="T61" s="118"/>
      <c r="U61" s="118"/>
      <c r="V61" s="118"/>
      <c r="W61" s="52">
        <v>0</v>
      </c>
      <c r="X61" s="118"/>
    </row>
    <row r="62" spans="1:24" s="12" customFormat="1" ht="15.75">
      <c r="A62" s="71" t="s">
        <v>493</v>
      </c>
      <c r="B62" s="36" t="s">
        <v>83</v>
      </c>
      <c r="C62" s="118">
        <v>37</v>
      </c>
      <c r="D62" s="10"/>
      <c r="E62" s="118">
        <v>0</v>
      </c>
      <c r="F62" s="10"/>
      <c r="G62" s="52">
        <v>2</v>
      </c>
      <c r="H62" s="118"/>
      <c r="I62" s="118"/>
      <c r="J62" s="118">
        <v>16</v>
      </c>
      <c r="K62" s="118"/>
      <c r="L62" s="118">
        <v>2</v>
      </c>
      <c r="M62" s="118">
        <v>0</v>
      </c>
      <c r="N62" s="118">
        <v>14</v>
      </c>
      <c r="O62" s="118"/>
      <c r="P62" s="52">
        <v>31</v>
      </c>
      <c r="Q62" s="118"/>
      <c r="R62" s="118"/>
      <c r="S62" s="118"/>
      <c r="T62" s="118"/>
      <c r="U62" s="118"/>
      <c r="V62" s="118"/>
      <c r="W62" s="52">
        <v>0</v>
      </c>
      <c r="X62" s="118"/>
    </row>
    <row r="63" spans="1:24" s="12" customFormat="1" ht="15.75">
      <c r="A63" s="71" t="s">
        <v>494</v>
      </c>
      <c r="B63" s="36" t="s">
        <v>84</v>
      </c>
      <c r="C63" s="118">
        <v>26</v>
      </c>
      <c r="D63" s="10"/>
      <c r="E63" s="118">
        <v>0</v>
      </c>
      <c r="F63" s="10"/>
      <c r="G63" s="52">
        <v>1</v>
      </c>
      <c r="H63" s="118"/>
      <c r="I63" s="118"/>
      <c r="J63" s="118">
        <v>14</v>
      </c>
      <c r="K63" s="118"/>
      <c r="L63" s="118">
        <v>1</v>
      </c>
      <c r="M63" s="118">
        <v>0</v>
      </c>
      <c r="N63" s="118">
        <v>12</v>
      </c>
      <c r="O63" s="118"/>
      <c r="P63" s="52">
        <v>19</v>
      </c>
      <c r="Q63" s="118"/>
      <c r="R63" s="118"/>
      <c r="S63" s="118"/>
      <c r="T63" s="118"/>
      <c r="U63" s="118"/>
      <c r="V63" s="118"/>
      <c r="W63" s="52">
        <v>0</v>
      </c>
      <c r="X63" s="118"/>
    </row>
    <row r="64" spans="1:24" s="12" customFormat="1" ht="15.75">
      <c r="A64" s="71" t="s">
        <v>495</v>
      </c>
      <c r="B64" s="36" t="s">
        <v>85</v>
      </c>
      <c r="C64" s="118">
        <v>15</v>
      </c>
      <c r="D64" s="10"/>
      <c r="E64" s="118">
        <v>0</v>
      </c>
      <c r="F64" s="10"/>
      <c r="G64" s="52">
        <v>1</v>
      </c>
      <c r="H64" s="118"/>
      <c r="I64" s="118"/>
      <c r="J64" s="118">
        <v>3</v>
      </c>
      <c r="K64" s="118"/>
      <c r="L64" s="118">
        <v>1</v>
      </c>
      <c r="M64" s="118">
        <v>0</v>
      </c>
      <c r="N64" s="118">
        <v>10</v>
      </c>
      <c r="O64" s="118"/>
      <c r="P64" s="52">
        <v>19</v>
      </c>
      <c r="Q64" s="118"/>
      <c r="R64" s="118"/>
      <c r="S64" s="118"/>
      <c r="T64" s="118"/>
      <c r="U64" s="118"/>
      <c r="V64" s="118"/>
      <c r="W64" s="52">
        <v>12</v>
      </c>
      <c r="X64" s="118"/>
    </row>
    <row r="65" spans="1:24" s="12" customFormat="1" ht="15.75">
      <c r="A65" s="71" t="s">
        <v>496</v>
      </c>
      <c r="B65" s="36" t="s">
        <v>86</v>
      </c>
      <c r="C65" s="118">
        <v>29</v>
      </c>
      <c r="D65" s="10"/>
      <c r="E65" s="118">
        <v>0</v>
      </c>
      <c r="F65" s="10"/>
      <c r="G65" s="52">
        <v>10</v>
      </c>
      <c r="H65" s="118"/>
      <c r="I65" s="118"/>
      <c r="J65" s="118">
        <v>25</v>
      </c>
      <c r="K65" s="118"/>
      <c r="L65" s="118">
        <v>3</v>
      </c>
      <c r="M65" s="118">
        <v>0</v>
      </c>
      <c r="N65" s="118">
        <v>32</v>
      </c>
      <c r="O65" s="118"/>
      <c r="P65" s="52">
        <v>29</v>
      </c>
      <c r="Q65" s="118"/>
      <c r="R65" s="118"/>
      <c r="S65" s="118"/>
      <c r="T65" s="118"/>
      <c r="U65" s="118"/>
      <c r="V65" s="118"/>
      <c r="W65" s="52">
        <v>0</v>
      </c>
      <c r="X65" s="118"/>
    </row>
    <row r="66" spans="1:24" s="12" customFormat="1" ht="15.75">
      <c r="A66" s="71" t="s">
        <v>497</v>
      </c>
      <c r="B66" s="36" t="s">
        <v>87</v>
      </c>
      <c r="C66" s="233">
        <v>52</v>
      </c>
      <c r="D66" s="10"/>
      <c r="E66" s="118">
        <v>0</v>
      </c>
      <c r="F66" s="10"/>
      <c r="G66" s="52">
        <v>10</v>
      </c>
      <c r="H66" s="118"/>
      <c r="I66" s="118"/>
      <c r="J66" s="118">
        <v>23</v>
      </c>
      <c r="K66" s="118"/>
      <c r="L66" s="118">
        <v>3</v>
      </c>
      <c r="M66" s="118">
        <v>0</v>
      </c>
      <c r="N66" s="118">
        <v>21</v>
      </c>
      <c r="O66" s="118"/>
      <c r="P66" s="52">
        <v>50</v>
      </c>
      <c r="Q66" s="118"/>
      <c r="R66" s="118"/>
      <c r="S66" s="118"/>
      <c r="T66" s="118"/>
      <c r="U66" s="118"/>
      <c r="V66" s="118"/>
      <c r="W66" s="52">
        <v>0</v>
      </c>
      <c r="X66" s="118"/>
    </row>
    <row r="67" spans="1:24" s="12" customFormat="1" ht="15" customHeight="1">
      <c r="A67" s="71" t="s">
        <v>88</v>
      </c>
      <c r="B67" s="36" t="s">
        <v>89</v>
      </c>
      <c r="C67" s="233"/>
      <c r="D67" s="10"/>
      <c r="E67" s="118">
        <v>0</v>
      </c>
      <c r="F67" s="10"/>
      <c r="G67" s="52">
        <v>3</v>
      </c>
      <c r="H67" s="118"/>
      <c r="I67" s="118"/>
      <c r="J67" s="118">
        <v>14</v>
      </c>
      <c r="K67" s="118"/>
      <c r="L67" s="118">
        <v>1</v>
      </c>
      <c r="M67" s="118">
        <v>0</v>
      </c>
      <c r="N67" s="118">
        <v>12</v>
      </c>
      <c r="O67" s="118"/>
      <c r="P67" s="52">
        <v>16</v>
      </c>
      <c r="Q67" s="118"/>
      <c r="R67" s="118"/>
      <c r="S67" s="118"/>
      <c r="T67" s="118"/>
      <c r="U67" s="118"/>
      <c r="V67" s="118"/>
      <c r="W67" s="52">
        <v>0</v>
      </c>
      <c r="X67" s="118"/>
    </row>
    <row r="68" spans="1:24" s="12" customFormat="1" ht="15.75">
      <c r="A68" s="67">
        <v>7</v>
      </c>
      <c r="B68" s="57" t="s">
        <v>90</v>
      </c>
      <c r="C68" s="9">
        <f>SUM(C69:C73)</f>
        <v>371</v>
      </c>
      <c r="D68" s="9"/>
      <c r="E68" s="9">
        <f t="shared" ref="E68:J68" si="24">SUM(E69:E73)</f>
        <v>4</v>
      </c>
      <c r="F68" s="9"/>
      <c r="G68" s="9">
        <f t="shared" si="24"/>
        <v>27</v>
      </c>
      <c r="H68" s="9"/>
      <c r="I68" s="9"/>
      <c r="J68" s="9">
        <f t="shared" si="24"/>
        <v>98</v>
      </c>
      <c r="K68" s="9"/>
      <c r="L68" s="9">
        <f t="shared" ref="L68:N68" si="25">SUM(L69:L73)</f>
        <v>6</v>
      </c>
      <c r="M68" s="9">
        <f t="shared" si="25"/>
        <v>0</v>
      </c>
      <c r="N68" s="9">
        <f t="shared" si="25"/>
        <v>145</v>
      </c>
      <c r="O68" s="9"/>
      <c r="P68" s="11">
        <f t="shared" ref="P68" si="26">SUM(P69:P73)</f>
        <v>47</v>
      </c>
      <c r="Q68" s="9"/>
      <c r="R68" s="9"/>
      <c r="S68" s="9"/>
      <c r="T68" s="9"/>
      <c r="U68" s="9"/>
      <c r="V68" s="9"/>
      <c r="W68" s="11">
        <f t="shared" ref="W68" si="27">SUM(W69:W73)</f>
        <v>0</v>
      </c>
      <c r="X68" s="118"/>
    </row>
    <row r="69" spans="1:24" s="12" customFormat="1" ht="15.75">
      <c r="A69" s="71" t="s">
        <v>503</v>
      </c>
      <c r="B69" s="36" t="s">
        <v>91</v>
      </c>
      <c r="C69" s="118">
        <v>42</v>
      </c>
      <c r="D69" s="10"/>
      <c r="E69" s="121">
        <v>0</v>
      </c>
      <c r="F69" s="10"/>
      <c r="G69" s="52">
        <v>0</v>
      </c>
      <c r="H69" s="118"/>
      <c r="I69" s="118"/>
      <c r="J69" s="118">
        <v>0</v>
      </c>
      <c r="K69" s="118">
        <v>50</v>
      </c>
      <c r="L69" s="118">
        <v>0</v>
      </c>
      <c r="M69" s="118">
        <v>0</v>
      </c>
      <c r="N69" s="118">
        <v>30</v>
      </c>
      <c r="O69" s="118"/>
      <c r="P69" s="52">
        <v>0</v>
      </c>
      <c r="Q69" s="118"/>
      <c r="R69" s="118"/>
      <c r="S69" s="118"/>
      <c r="T69" s="118"/>
      <c r="U69" s="118"/>
      <c r="V69" s="118"/>
      <c r="W69" s="121">
        <v>0</v>
      </c>
      <c r="X69" s="118"/>
    </row>
    <row r="70" spans="1:24" s="12" customFormat="1" ht="15.75">
      <c r="A70" s="71" t="s">
        <v>504</v>
      </c>
      <c r="B70" s="36" t="s">
        <v>92</v>
      </c>
      <c r="C70" s="118">
        <v>27</v>
      </c>
      <c r="D70" s="10"/>
      <c r="E70" s="121">
        <v>0</v>
      </c>
      <c r="F70" s="10"/>
      <c r="G70" s="52">
        <v>0</v>
      </c>
      <c r="H70" s="118"/>
      <c r="I70" s="118"/>
      <c r="J70" s="118">
        <v>0</v>
      </c>
      <c r="K70" s="230">
        <v>10</v>
      </c>
      <c r="L70" s="118">
        <v>0</v>
      </c>
      <c r="M70" s="118">
        <v>0</v>
      </c>
      <c r="N70" s="230">
        <v>18</v>
      </c>
      <c r="O70" s="118"/>
      <c r="P70" s="52">
        <v>0</v>
      </c>
      <c r="Q70" s="118"/>
      <c r="R70" s="118"/>
      <c r="S70" s="118"/>
      <c r="T70" s="118"/>
      <c r="U70" s="118"/>
      <c r="V70" s="118"/>
      <c r="W70" s="121">
        <v>0</v>
      </c>
      <c r="X70" s="118"/>
    </row>
    <row r="71" spans="1:24" s="12" customFormat="1" ht="15.75">
      <c r="A71" s="71" t="s">
        <v>505</v>
      </c>
      <c r="B71" s="36" t="s">
        <v>93</v>
      </c>
      <c r="C71" s="118">
        <v>33</v>
      </c>
      <c r="D71" s="10"/>
      <c r="E71" s="121">
        <v>2</v>
      </c>
      <c r="F71" s="10"/>
      <c r="G71" s="52">
        <v>0</v>
      </c>
      <c r="H71" s="118"/>
      <c r="I71" s="118"/>
      <c r="J71" s="118">
        <v>0</v>
      </c>
      <c r="K71" s="232"/>
      <c r="L71" s="118">
        <v>0</v>
      </c>
      <c r="M71" s="118">
        <v>0</v>
      </c>
      <c r="N71" s="232"/>
      <c r="O71" s="118"/>
      <c r="P71" s="52">
        <v>0</v>
      </c>
      <c r="Q71" s="118"/>
      <c r="R71" s="118"/>
      <c r="S71" s="118"/>
      <c r="T71" s="118"/>
      <c r="U71" s="118"/>
      <c r="V71" s="118"/>
      <c r="W71" s="121">
        <v>0</v>
      </c>
      <c r="X71" s="118"/>
    </row>
    <row r="72" spans="1:24" s="12" customFormat="1" ht="15.75">
      <c r="A72" s="71" t="s">
        <v>506</v>
      </c>
      <c r="B72" s="36" t="s">
        <v>94</v>
      </c>
      <c r="C72" s="72">
        <v>35</v>
      </c>
      <c r="D72" s="10"/>
      <c r="E72" s="121">
        <v>0</v>
      </c>
      <c r="F72" s="10"/>
      <c r="G72" s="52">
        <v>27</v>
      </c>
      <c r="H72" s="118"/>
      <c r="I72" s="118"/>
      <c r="J72" s="118">
        <v>58</v>
      </c>
      <c r="K72" s="118"/>
      <c r="L72" s="118">
        <v>0</v>
      </c>
      <c r="M72" s="118">
        <v>0</v>
      </c>
      <c r="N72" s="118">
        <v>7</v>
      </c>
      <c r="O72" s="118"/>
      <c r="P72" s="52">
        <v>47</v>
      </c>
      <c r="Q72" s="118"/>
      <c r="R72" s="118"/>
      <c r="S72" s="118"/>
      <c r="T72" s="118"/>
      <c r="U72" s="118"/>
      <c r="V72" s="118"/>
      <c r="W72" s="121">
        <v>0</v>
      </c>
      <c r="X72" s="118"/>
    </row>
    <row r="73" spans="1:24" s="12" customFormat="1" ht="15.75">
      <c r="A73" s="71" t="s">
        <v>507</v>
      </c>
      <c r="B73" s="36" t="s">
        <v>95</v>
      </c>
      <c r="C73" s="72">
        <v>234</v>
      </c>
      <c r="D73" s="10"/>
      <c r="E73" s="121">
        <v>2</v>
      </c>
      <c r="F73" s="10"/>
      <c r="G73" s="52">
        <v>0</v>
      </c>
      <c r="H73" s="118"/>
      <c r="I73" s="118"/>
      <c r="J73" s="118">
        <v>40</v>
      </c>
      <c r="K73" s="118"/>
      <c r="L73" s="118">
        <v>6</v>
      </c>
      <c r="M73" s="118">
        <v>0</v>
      </c>
      <c r="N73" s="118">
        <v>90</v>
      </c>
      <c r="O73" s="118"/>
      <c r="P73" s="52">
        <v>0</v>
      </c>
      <c r="Q73" s="118"/>
      <c r="R73" s="118"/>
      <c r="S73" s="118"/>
      <c r="T73" s="118"/>
      <c r="U73" s="118"/>
      <c r="V73" s="118"/>
      <c r="W73" s="121">
        <v>0</v>
      </c>
      <c r="X73" s="118"/>
    </row>
    <row r="74" spans="1:24" s="12" customFormat="1" ht="15.75">
      <c r="A74" s="67" t="s">
        <v>514</v>
      </c>
      <c r="B74" s="73" t="s">
        <v>96</v>
      </c>
      <c r="C74" s="9">
        <f>SUM(C75:C80)</f>
        <v>94</v>
      </c>
      <c r="D74" s="9"/>
      <c r="E74" s="9">
        <f t="shared" ref="E74" si="28">SUM(E75:E80)</f>
        <v>0</v>
      </c>
      <c r="F74" s="9"/>
      <c r="G74" s="9">
        <f t="shared" ref="G74:J74" si="29">SUM(G75:G80)</f>
        <v>205</v>
      </c>
      <c r="H74" s="9"/>
      <c r="I74" s="9"/>
      <c r="J74" s="9">
        <f t="shared" si="29"/>
        <v>92</v>
      </c>
      <c r="K74" s="9"/>
      <c r="L74" s="9">
        <f t="shared" ref="L74:N74" si="30">SUM(L75:L80)</f>
        <v>27</v>
      </c>
      <c r="M74" s="9">
        <f t="shared" si="30"/>
        <v>0</v>
      </c>
      <c r="N74" s="9">
        <f t="shared" si="30"/>
        <v>22</v>
      </c>
      <c r="O74" s="9"/>
      <c r="P74" s="11">
        <f t="shared" ref="P74" si="31">SUM(P75:P80)</f>
        <v>184</v>
      </c>
      <c r="Q74" s="9"/>
      <c r="R74" s="9"/>
      <c r="S74" s="9"/>
      <c r="T74" s="9"/>
      <c r="U74" s="9"/>
      <c r="V74" s="9"/>
      <c r="W74" s="11">
        <f t="shared" ref="W74" si="32">SUM(W75:W80)</f>
        <v>23</v>
      </c>
      <c r="X74" s="118"/>
    </row>
    <row r="75" spans="1:24" s="12" customFormat="1" ht="15.75">
      <c r="A75" s="71" t="s">
        <v>467</v>
      </c>
      <c r="B75" s="36" t="s">
        <v>362</v>
      </c>
      <c r="C75" s="118">
        <v>5</v>
      </c>
      <c r="D75" s="10"/>
      <c r="E75" s="120" t="s">
        <v>519</v>
      </c>
      <c r="F75" s="10"/>
      <c r="G75" s="21" t="s">
        <v>519</v>
      </c>
      <c r="H75" s="11"/>
      <c r="I75" s="11"/>
      <c r="J75" s="21">
        <v>0</v>
      </c>
      <c r="K75" s="9"/>
      <c r="L75" s="14" t="s">
        <v>519</v>
      </c>
      <c r="M75" s="14" t="s">
        <v>519</v>
      </c>
      <c r="N75" s="9">
        <v>0</v>
      </c>
      <c r="O75" s="118"/>
      <c r="P75" s="21" t="s">
        <v>519</v>
      </c>
      <c r="Q75" s="118"/>
      <c r="R75" s="118"/>
      <c r="S75" s="118"/>
      <c r="T75" s="118"/>
      <c r="U75" s="118"/>
      <c r="V75" s="118"/>
      <c r="W75" s="21" t="s">
        <v>519</v>
      </c>
      <c r="X75" s="118"/>
    </row>
    <row r="76" spans="1:24" s="12" customFormat="1" ht="15.75">
      <c r="A76" s="68" t="s">
        <v>468</v>
      </c>
      <c r="B76" s="39" t="s">
        <v>361</v>
      </c>
      <c r="C76" s="118">
        <v>34</v>
      </c>
      <c r="D76" s="10"/>
      <c r="E76" s="14" t="s">
        <v>519</v>
      </c>
      <c r="F76" s="10"/>
      <c r="G76" s="21" t="s">
        <v>519</v>
      </c>
      <c r="H76" s="11"/>
      <c r="I76" s="11"/>
      <c r="J76" s="21" t="s">
        <v>519</v>
      </c>
      <c r="K76" s="9"/>
      <c r="L76" s="14" t="s">
        <v>519</v>
      </c>
      <c r="M76" s="14" t="s">
        <v>519</v>
      </c>
      <c r="N76" s="14" t="s">
        <v>519</v>
      </c>
      <c r="O76" s="118"/>
      <c r="P76" s="21" t="s">
        <v>519</v>
      </c>
      <c r="Q76" s="118"/>
      <c r="R76" s="118"/>
      <c r="S76" s="118"/>
      <c r="T76" s="118"/>
      <c r="U76" s="118"/>
      <c r="V76" s="118"/>
      <c r="W76" s="21" t="s">
        <v>519</v>
      </c>
      <c r="X76" s="118"/>
    </row>
    <row r="77" spans="1:24" s="12" customFormat="1" ht="15.75">
      <c r="A77" s="68" t="s">
        <v>469</v>
      </c>
      <c r="B77" s="36" t="s">
        <v>97</v>
      </c>
      <c r="C77" s="118">
        <v>12</v>
      </c>
      <c r="D77" s="10"/>
      <c r="E77" s="118">
        <v>0</v>
      </c>
      <c r="F77" s="10"/>
      <c r="G77" s="52">
        <v>7</v>
      </c>
      <c r="H77" s="118"/>
      <c r="I77" s="118"/>
      <c r="J77" s="118">
        <v>28</v>
      </c>
      <c r="K77" s="118"/>
      <c r="L77" s="118">
        <v>7</v>
      </c>
      <c r="M77" s="118">
        <v>0</v>
      </c>
      <c r="N77" s="118">
        <v>2</v>
      </c>
      <c r="O77" s="118"/>
      <c r="P77" s="52">
        <v>44</v>
      </c>
      <c r="Q77" s="118"/>
      <c r="R77" s="118"/>
      <c r="S77" s="118"/>
      <c r="T77" s="118"/>
      <c r="U77" s="118"/>
      <c r="V77" s="118"/>
      <c r="W77" s="52">
        <v>4</v>
      </c>
      <c r="X77" s="118"/>
    </row>
    <row r="78" spans="1:24" s="12" customFormat="1" ht="15.75">
      <c r="A78" s="68" t="s">
        <v>470</v>
      </c>
      <c r="B78" s="36" t="s">
        <v>98</v>
      </c>
      <c r="C78" s="118">
        <v>12</v>
      </c>
      <c r="D78" s="10"/>
      <c r="E78" s="118">
        <v>0</v>
      </c>
      <c r="F78" s="10"/>
      <c r="G78" s="52">
        <v>0</v>
      </c>
      <c r="H78" s="118"/>
      <c r="I78" s="118"/>
      <c r="J78" s="118">
        <v>12</v>
      </c>
      <c r="K78" s="118"/>
      <c r="L78" s="118">
        <v>0</v>
      </c>
      <c r="M78" s="118">
        <v>0</v>
      </c>
      <c r="N78" s="118">
        <v>11</v>
      </c>
      <c r="O78" s="118"/>
      <c r="P78" s="52">
        <v>10</v>
      </c>
      <c r="Q78" s="118"/>
      <c r="R78" s="118"/>
      <c r="S78" s="118"/>
      <c r="T78" s="118"/>
      <c r="U78" s="118"/>
      <c r="V78" s="118"/>
      <c r="W78" s="52">
        <v>0</v>
      </c>
      <c r="X78" s="118"/>
    </row>
    <row r="79" spans="1:24" s="12" customFormat="1" ht="15.75">
      <c r="A79" s="68" t="s">
        <v>471</v>
      </c>
      <c r="B79" s="36" t="s">
        <v>99</v>
      </c>
      <c r="C79" s="118">
        <v>7</v>
      </c>
      <c r="D79" s="10"/>
      <c r="E79" s="118">
        <v>0</v>
      </c>
      <c r="F79" s="10"/>
      <c r="G79" s="52">
        <v>0</v>
      </c>
      <c r="H79" s="118"/>
      <c r="I79" s="118"/>
      <c r="J79" s="118">
        <v>9</v>
      </c>
      <c r="K79" s="118"/>
      <c r="L79" s="118">
        <v>4</v>
      </c>
      <c r="M79" s="118">
        <v>0</v>
      </c>
      <c r="N79" s="118">
        <v>0</v>
      </c>
      <c r="O79" s="118"/>
      <c r="P79" s="52">
        <v>36</v>
      </c>
      <c r="Q79" s="118"/>
      <c r="R79" s="118"/>
      <c r="S79" s="118"/>
      <c r="T79" s="118"/>
      <c r="U79" s="118"/>
      <c r="V79" s="118"/>
      <c r="W79" s="52">
        <v>0</v>
      </c>
      <c r="X79" s="118"/>
    </row>
    <row r="80" spans="1:24" s="12" customFormat="1" ht="15.75">
      <c r="A80" s="68" t="s">
        <v>472</v>
      </c>
      <c r="B80" s="36" t="s">
        <v>100</v>
      </c>
      <c r="C80" s="118">
        <v>24</v>
      </c>
      <c r="D80" s="10"/>
      <c r="E80" s="118">
        <v>0</v>
      </c>
      <c r="F80" s="10"/>
      <c r="G80" s="52">
        <v>198</v>
      </c>
      <c r="H80" s="118"/>
      <c r="I80" s="118"/>
      <c r="J80" s="118">
        <v>43</v>
      </c>
      <c r="K80" s="118"/>
      <c r="L80" s="51">
        <v>16</v>
      </c>
      <c r="M80" s="118">
        <v>0</v>
      </c>
      <c r="N80" s="118">
        <v>9</v>
      </c>
      <c r="O80" s="118"/>
      <c r="P80" s="52">
        <v>94</v>
      </c>
      <c r="Q80" s="118"/>
      <c r="R80" s="118"/>
      <c r="S80" s="118"/>
      <c r="T80" s="118"/>
      <c r="U80" s="118"/>
      <c r="V80" s="118"/>
      <c r="W80" s="52">
        <v>19</v>
      </c>
      <c r="X80" s="118"/>
    </row>
    <row r="81" spans="1:24" s="12" customFormat="1" ht="15.75">
      <c r="A81" s="67" t="s">
        <v>515</v>
      </c>
      <c r="B81" s="73" t="s">
        <v>101</v>
      </c>
      <c r="C81" s="9">
        <f>SUM(C82:C93)</f>
        <v>1007</v>
      </c>
      <c r="D81" s="9"/>
      <c r="E81" s="9">
        <f t="shared" ref="E81" si="33">SUM(E82:E93)</f>
        <v>41</v>
      </c>
      <c r="F81" s="9"/>
      <c r="G81" s="9">
        <f t="shared" ref="G81:J81" si="34">SUM(G82:G93)</f>
        <v>180</v>
      </c>
      <c r="H81" s="9"/>
      <c r="I81" s="9"/>
      <c r="J81" s="9">
        <f t="shared" si="34"/>
        <v>361</v>
      </c>
      <c r="K81" s="9"/>
      <c r="L81" s="9">
        <f t="shared" ref="L81:N81" si="35">SUM(L82:L93)</f>
        <v>114</v>
      </c>
      <c r="M81" s="9">
        <f t="shared" si="35"/>
        <v>0</v>
      </c>
      <c r="N81" s="9">
        <f t="shared" si="35"/>
        <v>168</v>
      </c>
      <c r="O81" s="9"/>
      <c r="P81" s="11">
        <f t="shared" ref="P81" si="36">SUM(P82:P93)</f>
        <v>1145</v>
      </c>
      <c r="Q81" s="9"/>
      <c r="R81" s="9"/>
      <c r="S81" s="9"/>
      <c r="T81" s="9"/>
      <c r="U81" s="9"/>
      <c r="V81" s="9"/>
      <c r="W81" s="11">
        <f t="shared" ref="W81" si="37">SUM(W82:W93)</f>
        <v>222</v>
      </c>
      <c r="X81" s="118"/>
    </row>
    <row r="82" spans="1:24" s="12" customFormat="1" ht="15.75">
      <c r="A82" s="71" t="s">
        <v>508</v>
      </c>
      <c r="B82" s="13" t="s">
        <v>499</v>
      </c>
      <c r="C82" s="118">
        <v>22</v>
      </c>
      <c r="D82" s="10"/>
      <c r="E82" s="121">
        <v>0</v>
      </c>
      <c r="F82" s="10"/>
      <c r="G82" s="52">
        <v>3</v>
      </c>
      <c r="H82" s="118"/>
      <c r="I82" s="118"/>
      <c r="J82" s="118">
        <v>0</v>
      </c>
      <c r="K82" s="118"/>
      <c r="L82" s="118">
        <v>1</v>
      </c>
      <c r="M82" s="118">
        <v>0</v>
      </c>
      <c r="N82" s="118">
        <v>0</v>
      </c>
      <c r="O82" s="118"/>
      <c r="P82" s="52">
        <v>17</v>
      </c>
      <c r="Q82" s="118"/>
      <c r="R82" s="118"/>
      <c r="S82" s="118"/>
      <c r="T82" s="118"/>
      <c r="U82" s="118"/>
      <c r="V82" s="118"/>
      <c r="W82" s="52">
        <v>0</v>
      </c>
      <c r="X82" s="118"/>
    </row>
    <row r="83" spans="1:24" s="12" customFormat="1" ht="15.75">
      <c r="A83" s="71" t="s">
        <v>509</v>
      </c>
      <c r="B83" s="36" t="s">
        <v>102</v>
      </c>
      <c r="C83" s="118">
        <v>125</v>
      </c>
      <c r="D83" s="10"/>
      <c r="E83" s="121">
        <v>0</v>
      </c>
      <c r="F83" s="10"/>
      <c r="G83" s="52">
        <v>12</v>
      </c>
      <c r="H83" s="118"/>
      <c r="I83" s="118"/>
      <c r="J83" s="118">
        <v>32</v>
      </c>
      <c r="K83" s="118"/>
      <c r="L83" s="74">
        <v>7</v>
      </c>
      <c r="M83" s="118">
        <v>0</v>
      </c>
      <c r="N83" s="118">
        <v>39</v>
      </c>
      <c r="O83" s="118"/>
      <c r="P83" s="52">
        <v>87</v>
      </c>
      <c r="Q83" s="118"/>
      <c r="R83" s="118"/>
      <c r="S83" s="118"/>
      <c r="T83" s="118"/>
      <c r="U83" s="118"/>
      <c r="V83" s="118"/>
      <c r="W83" s="52">
        <v>0</v>
      </c>
      <c r="X83" s="118"/>
    </row>
    <row r="84" spans="1:24" s="12" customFormat="1" ht="15.75">
      <c r="A84" s="71" t="s">
        <v>510</v>
      </c>
      <c r="B84" s="36" t="s">
        <v>103</v>
      </c>
      <c r="C84" s="118">
        <v>23</v>
      </c>
      <c r="D84" s="10"/>
      <c r="E84" s="121">
        <v>0</v>
      </c>
      <c r="F84" s="10"/>
      <c r="G84" s="52">
        <v>1</v>
      </c>
      <c r="H84" s="118"/>
      <c r="I84" s="118"/>
      <c r="J84" s="118">
        <v>3</v>
      </c>
      <c r="K84" s="118"/>
      <c r="L84" s="52">
        <v>4</v>
      </c>
      <c r="M84" s="118">
        <v>0</v>
      </c>
      <c r="N84" s="118">
        <v>13</v>
      </c>
      <c r="O84" s="118"/>
      <c r="P84" s="52">
        <v>17</v>
      </c>
      <c r="Q84" s="118"/>
      <c r="R84" s="118"/>
      <c r="S84" s="118"/>
      <c r="T84" s="118"/>
      <c r="U84" s="118"/>
      <c r="V84" s="118"/>
      <c r="W84" s="52">
        <v>0</v>
      </c>
      <c r="X84" s="118"/>
    </row>
    <row r="85" spans="1:24" s="12" customFormat="1" ht="15.75">
      <c r="A85" s="71" t="s">
        <v>104</v>
      </c>
      <c r="B85" s="36" t="s">
        <v>105</v>
      </c>
      <c r="C85" s="118">
        <v>14</v>
      </c>
      <c r="D85" s="10"/>
      <c r="E85" s="121">
        <v>0</v>
      </c>
      <c r="F85" s="10"/>
      <c r="G85" s="52">
        <v>9</v>
      </c>
      <c r="H85" s="118"/>
      <c r="I85" s="118"/>
      <c r="J85" s="118">
        <v>10</v>
      </c>
      <c r="K85" s="118"/>
      <c r="L85" s="51">
        <v>3</v>
      </c>
      <c r="M85" s="118">
        <v>0</v>
      </c>
      <c r="N85" s="118">
        <v>13</v>
      </c>
      <c r="O85" s="118"/>
      <c r="P85" s="52">
        <v>14</v>
      </c>
      <c r="Q85" s="118"/>
      <c r="R85" s="118"/>
      <c r="S85" s="118"/>
      <c r="T85" s="118"/>
      <c r="U85" s="118"/>
      <c r="V85" s="118"/>
      <c r="W85" s="52">
        <v>5</v>
      </c>
      <c r="X85" s="118"/>
    </row>
    <row r="86" spans="1:24" s="12" customFormat="1" ht="15.75">
      <c r="A86" s="71" t="s">
        <v>106</v>
      </c>
      <c r="B86" s="36" t="s">
        <v>107</v>
      </c>
      <c r="C86" s="118">
        <v>61</v>
      </c>
      <c r="D86" s="10"/>
      <c r="E86" s="121">
        <v>2</v>
      </c>
      <c r="F86" s="10"/>
      <c r="G86" s="52">
        <v>13</v>
      </c>
      <c r="H86" s="118"/>
      <c r="I86" s="118"/>
      <c r="J86" s="118">
        <v>0</v>
      </c>
      <c r="K86" s="118"/>
      <c r="L86" s="70">
        <v>1</v>
      </c>
      <c r="M86" s="118">
        <v>0</v>
      </c>
      <c r="N86" s="118">
        <v>15</v>
      </c>
      <c r="O86" s="118"/>
      <c r="P86" s="52">
        <v>40</v>
      </c>
      <c r="Q86" s="118"/>
      <c r="R86" s="118"/>
      <c r="S86" s="118"/>
      <c r="T86" s="118"/>
      <c r="U86" s="118"/>
      <c r="V86" s="118"/>
      <c r="W86" s="52">
        <v>6</v>
      </c>
      <c r="X86" s="118"/>
    </row>
    <row r="87" spans="1:24" s="12" customFormat="1" ht="15.75">
      <c r="A87" s="71" t="s">
        <v>108</v>
      </c>
      <c r="B87" s="36" t="s">
        <v>109</v>
      </c>
      <c r="C87" s="118">
        <v>37</v>
      </c>
      <c r="D87" s="10"/>
      <c r="E87" s="121">
        <v>0</v>
      </c>
      <c r="F87" s="10"/>
      <c r="G87" s="52">
        <v>4</v>
      </c>
      <c r="H87" s="118"/>
      <c r="I87" s="118"/>
      <c r="J87" s="118">
        <v>8</v>
      </c>
      <c r="K87" s="118"/>
      <c r="L87" s="118">
        <v>14</v>
      </c>
      <c r="M87" s="118">
        <v>0</v>
      </c>
      <c r="N87" s="118">
        <v>11</v>
      </c>
      <c r="O87" s="118"/>
      <c r="P87" s="52">
        <v>66</v>
      </c>
      <c r="Q87" s="118"/>
      <c r="R87" s="118"/>
      <c r="S87" s="118"/>
      <c r="T87" s="118"/>
      <c r="U87" s="118"/>
      <c r="V87" s="118"/>
      <c r="W87" s="52">
        <v>6</v>
      </c>
      <c r="X87" s="118"/>
    </row>
    <row r="88" spans="1:24" s="12" customFormat="1" ht="15.75">
      <c r="A88" s="71" t="s">
        <v>110</v>
      </c>
      <c r="B88" s="36" t="s">
        <v>111</v>
      </c>
      <c r="C88" s="118">
        <v>129</v>
      </c>
      <c r="D88" s="10"/>
      <c r="E88" s="121">
        <v>0</v>
      </c>
      <c r="F88" s="10"/>
      <c r="G88" s="52">
        <v>4</v>
      </c>
      <c r="H88" s="118"/>
      <c r="I88" s="118"/>
      <c r="J88" s="118">
        <v>85</v>
      </c>
      <c r="K88" s="118"/>
      <c r="L88" s="118">
        <v>17</v>
      </c>
      <c r="M88" s="118">
        <v>0</v>
      </c>
      <c r="N88" s="118">
        <v>28</v>
      </c>
      <c r="O88" s="118"/>
      <c r="P88" s="52">
        <v>124</v>
      </c>
      <c r="Q88" s="118"/>
      <c r="R88" s="118"/>
      <c r="S88" s="118"/>
      <c r="T88" s="118"/>
      <c r="U88" s="118"/>
      <c r="V88" s="118"/>
      <c r="W88" s="52">
        <v>66</v>
      </c>
      <c r="X88" s="118"/>
    </row>
    <row r="89" spans="1:24" s="12" customFormat="1" ht="15.75">
      <c r="A89" s="71" t="s">
        <v>112</v>
      </c>
      <c r="B89" s="36" t="s">
        <v>113</v>
      </c>
      <c r="C89" s="118">
        <v>70</v>
      </c>
      <c r="D89" s="10"/>
      <c r="E89" s="121">
        <v>0</v>
      </c>
      <c r="F89" s="10"/>
      <c r="G89" s="52">
        <v>13</v>
      </c>
      <c r="H89" s="118"/>
      <c r="I89" s="118"/>
      <c r="J89" s="118">
        <v>0</v>
      </c>
      <c r="K89" s="118"/>
      <c r="L89" s="118">
        <v>2</v>
      </c>
      <c r="M89" s="118">
        <v>0</v>
      </c>
      <c r="N89" s="118">
        <v>0</v>
      </c>
      <c r="O89" s="118"/>
      <c r="P89" s="52">
        <v>65</v>
      </c>
      <c r="Q89" s="118"/>
      <c r="R89" s="118"/>
      <c r="S89" s="118"/>
      <c r="T89" s="118"/>
      <c r="U89" s="118"/>
      <c r="V89" s="118"/>
      <c r="W89" s="52">
        <v>0</v>
      </c>
      <c r="X89" s="118"/>
    </row>
    <row r="90" spans="1:24" s="12" customFormat="1" ht="15.75">
      <c r="A90" s="71" t="s">
        <v>114</v>
      </c>
      <c r="B90" s="36" t="s">
        <v>115</v>
      </c>
      <c r="C90" s="118">
        <v>29</v>
      </c>
      <c r="D90" s="10"/>
      <c r="E90" s="121">
        <v>1</v>
      </c>
      <c r="F90" s="10"/>
      <c r="G90" s="55">
        <v>3</v>
      </c>
      <c r="H90" s="118"/>
      <c r="I90" s="118"/>
      <c r="J90" s="118">
        <v>0</v>
      </c>
      <c r="K90" s="118"/>
      <c r="L90" s="118">
        <v>2</v>
      </c>
      <c r="M90" s="118">
        <v>0</v>
      </c>
      <c r="N90" s="118">
        <v>0</v>
      </c>
      <c r="O90" s="118"/>
      <c r="P90" s="52">
        <v>37</v>
      </c>
      <c r="Q90" s="118"/>
      <c r="R90" s="118"/>
      <c r="S90" s="118"/>
      <c r="T90" s="118"/>
      <c r="U90" s="118"/>
      <c r="V90" s="118"/>
      <c r="W90" s="52">
        <v>0</v>
      </c>
      <c r="X90" s="118"/>
    </row>
    <row r="91" spans="1:24" s="12" customFormat="1" ht="15.75">
      <c r="A91" s="71" t="s">
        <v>116</v>
      </c>
      <c r="B91" s="36" t="s">
        <v>117</v>
      </c>
      <c r="C91" s="118">
        <v>70</v>
      </c>
      <c r="D91" s="10"/>
      <c r="E91" s="121">
        <v>4</v>
      </c>
      <c r="F91" s="10"/>
      <c r="G91" s="52">
        <v>16</v>
      </c>
      <c r="H91" s="118"/>
      <c r="I91" s="118"/>
      <c r="J91" s="118">
        <v>98</v>
      </c>
      <c r="K91" s="118"/>
      <c r="L91" s="118">
        <v>2</v>
      </c>
      <c r="M91" s="118">
        <v>0</v>
      </c>
      <c r="N91" s="118">
        <v>15</v>
      </c>
      <c r="O91" s="118"/>
      <c r="P91" s="52">
        <v>82</v>
      </c>
      <c r="Q91" s="118"/>
      <c r="R91" s="118"/>
      <c r="S91" s="118"/>
      <c r="T91" s="118"/>
      <c r="U91" s="118"/>
      <c r="V91" s="118"/>
      <c r="W91" s="52">
        <v>0</v>
      </c>
      <c r="X91" s="118"/>
    </row>
    <row r="92" spans="1:24" s="12" customFormat="1" ht="15.75">
      <c r="A92" s="71" t="s">
        <v>118</v>
      </c>
      <c r="B92" s="36" t="s">
        <v>119</v>
      </c>
      <c r="C92" s="233">
        <v>427</v>
      </c>
      <c r="D92" s="10"/>
      <c r="E92" s="121">
        <v>25</v>
      </c>
      <c r="F92" s="10"/>
      <c r="G92" s="52">
        <v>88</v>
      </c>
      <c r="H92" s="118"/>
      <c r="I92" s="118"/>
      <c r="J92" s="233">
        <v>125</v>
      </c>
      <c r="K92" s="118"/>
      <c r="L92" s="75">
        <v>36</v>
      </c>
      <c r="M92" s="118">
        <v>0</v>
      </c>
      <c r="N92" s="233">
        <v>34</v>
      </c>
      <c r="O92" s="118"/>
      <c r="P92" s="52">
        <v>408</v>
      </c>
      <c r="Q92" s="118"/>
      <c r="R92" s="118"/>
      <c r="S92" s="118"/>
      <c r="T92" s="118"/>
      <c r="U92" s="118"/>
      <c r="V92" s="118"/>
      <c r="W92" s="52">
        <v>69</v>
      </c>
      <c r="X92" s="118"/>
    </row>
    <row r="93" spans="1:24" s="12" customFormat="1" ht="15.75">
      <c r="A93" s="71" t="s">
        <v>120</v>
      </c>
      <c r="B93" s="36" t="s">
        <v>121</v>
      </c>
      <c r="C93" s="233"/>
      <c r="D93" s="10"/>
      <c r="E93" s="121">
        <v>9</v>
      </c>
      <c r="F93" s="10"/>
      <c r="G93" s="52">
        <v>14</v>
      </c>
      <c r="H93" s="118"/>
      <c r="I93" s="118"/>
      <c r="J93" s="233"/>
      <c r="K93" s="118"/>
      <c r="L93" s="75">
        <v>25</v>
      </c>
      <c r="M93" s="118">
        <v>0</v>
      </c>
      <c r="N93" s="233"/>
      <c r="O93" s="118"/>
      <c r="P93" s="52">
        <v>188</v>
      </c>
      <c r="Q93" s="118"/>
      <c r="R93" s="118"/>
      <c r="S93" s="118"/>
      <c r="T93" s="118"/>
      <c r="U93" s="118"/>
      <c r="V93" s="118"/>
      <c r="W93" s="52">
        <v>70</v>
      </c>
      <c r="X93" s="118"/>
    </row>
    <row r="94" spans="1:24" s="12" customFormat="1" ht="15.75">
      <c r="A94" s="76" t="s">
        <v>512</v>
      </c>
      <c r="B94" s="57" t="s">
        <v>122</v>
      </c>
      <c r="C94" s="9">
        <f>SUM(C95:C104)</f>
        <v>212</v>
      </c>
      <c r="D94" s="9"/>
      <c r="E94" s="9">
        <f t="shared" ref="E94:W94" si="38">SUM(E95:E104)</f>
        <v>4</v>
      </c>
      <c r="F94" s="9"/>
      <c r="G94" s="9">
        <f t="shared" si="38"/>
        <v>156</v>
      </c>
      <c r="H94" s="9"/>
      <c r="I94" s="9"/>
      <c r="J94" s="9">
        <f t="shared" si="38"/>
        <v>430</v>
      </c>
      <c r="K94" s="9"/>
      <c r="L94" s="9">
        <f t="shared" si="38"/>
        <v>88</v>
      </c>
      <c r="M94" s="9">
        <f t="shared" si="38"/>
        <v>0</v>
      </c>
      <c r="N94" s="9">
        <f t="shared" si="38"/>
        <v>139</v>
      </c>
      <c r="O94" s="9"/>
      <c r="P94" s="11">
        <f t="shared" si="38"/>
        <v>459</v>
      </c>
      <c r="Q94" s="9"/>
      <c r="R94" s="9"/>
      <c r="S94" s="9"/>
      <c r="T94" s="9"/>
      <c r="U94" s="9"/>
      <c r="V94" s="9"/>
      <c r="W94" s="11">
        <f t="shared" si="38"/>
        <v>368</v>
      </c>
      <c r="X94" s="118"/>
    </row>
    <row r="95" spans="1:24" s="12" customFormat="1" ht="15.75">
      <c r="A95" s="77" t="s">
        <v>430</v>
      </c>
      <c r="B95" s="36" t="s">
        <v>365</v>
      </c>
      <c r="C95" s="118">
        <v>37</v>
      </c>
      <c r="D95" s="10"/>
      <c r="E95" s="14" t="s">
        <v>519</v>
      </c>
      <c r="F95" s="10"/>
      <c r="G95" s="21" t="s">
        <v>519</v>
      </c>
      <c r="H95" s="11"/>
      <c r="I95" s="11"/>
      <c r="J95" s="17" t="s">
        <v>519</v>
      </c>
      <c r="K95" s="11"/>
      <c r="L95" s="21" t="s">
        <v>519</v>
      </c>
      <c r="M95" s="21" t="s">
        <v>519</v>
      </c>
      <c r="N95" s="17" t="s">
        <v>519</v>
      </c>
      <c r="O95" s="118"/>
      <c r="P95" s="21" t="s">
        <v>519</v>
      </c>
      <c r="Q95" s="118"/>
      <c r="R95" s="118"/>
      <c r="S95" s="118"/>
      <c r="T95" s="118"/>
      <c r="U95" s="118"/>
      <c r="V95" s="118"/>
      <c r="W95" s="21" t="s">
        <v>519</v>
      </c>
      <c r="X95" s="118"/>
    </row>
    <row r="96" spans="1:24" s="12" customFormat="1" ht="15.75">
      <c r="A96" s="77" t="s">
        <v>431</v>
      </c>
      <c r="B96" s="36" t="s">
        <v>123</v>
      </c>
      <c r="C96" s="118">
        <v>41</v>
      </c>
      <c r="D96" s="10"/>
      <c r="E96" s="118">
        <v>0</v>
      </c>
      <c r="F96" s="10"/>
      <c r="G96" s="52">
        <v>30</v>
      </c>
      <c r="H96" s="118"/>
      <c r="I96" s="118"/>
      <c r="J96" s="118">
        <v>42</v>
      </c>
      <c r="K96" s="118"/>
      <c r="L96" s="118">
        <v>22</v>
      </c>
      <c r="M96" s="118">
        <v>0</v>
      </c>
      <c r="N96" s="118">
        <v>15</v>
      </c>
      <c r="O96" s="118"/>
      <c r="P96" s="52">
        <v>112</v>
      </c>
      <c r="Q96" s="118"/>
      <c r="R96" s="118"/>
      <c r="S96" s="118"/>
      <c r="T96" s="118"/>
      <c r="U96" s="118"/>
      <c r="V96" s="118"/>
      <c r="W96" s="52">
        <v>0</v>
      </c>
      <c r="X96" s="118"/>
    </row>
    <row r="97" spans="1:24" s="12" customFormat="1" ht="15.75">
      <c r="A97" s="77" t="s">
        <v>432</v>
      </c>
      <c r="B97" s="36" t="s">
        <v>55</v>
      </c>
      <c r="C97" s="118">
        <v>39</v>
      </c>
      <c r="D97" s="10"/>
      <c r="E97" s="118">
        <v>2</v>
      </c>
      <c r="F97" s="10"/>
      <c r="G97" s="52">
        <v>48</v>
      </c>
      <c r="H97" s="118"/>
      <c r="I97" s="118"/>
      <c r="J97" s="118">
        <v>156</v>
      </c>
      <c r="K97" s="118"/>
      <c r="L97" s="118">
        <v>21</v>
      </c>
      <c r="M97" s="118">
        <v>0</v>
      </c>
      <c r="N97" s="118">
        <v>32</v>
      </c>
      <c r="O97" s="118"/>
      <c r="P97" s="52">
        <v>71</v>
      </c>
      <c r="Q97" s="118"/>
      <c r="R97" s="118"/>
      <c r="S97" s="118"/>
      <c r="T97" s="118"/>
      <c r="U97" s="118"/>
      <c r="V97" s="118"/>
      <c r="W97" s="52">
        <v>155</v>
      </c>
      <c r="X97" s="118"/>
    </row>
    <row r="98" spans="1:24" s="12" customFormat="1" ht="15.75">
      <c r="A98" s="77" t="s">
        <v>433</v>
      </c>
      <c r="B98" s="36" t="s">
        <v>124</v>
      </c>
      <c r="C98" s="118">
        <v>14</v>
      </c>
      <c r="D98" s="10"/>
      <c r="E98" s="118">
        <v>0</v>
      </c>
      <c r="F98" s="10"/>
      <c r="G98" s="52">
        <v>10</v>
      </c>
      <c r="H98" s="118"/>
      <c r="I98" s="118"/>
      <c r="J98" s="118">
        <v>54</v>
      </c>
      <c r="K98" s="118"/>
      <c r="L98" s="118">
        <v>11</v>
      </c>
      <c r="M98" s="118">
        <v>0</v>
      </c>
      <c r="N98" s="118">
        <v>16</v>
      </c>
      <c r="O98" s="118"/>
      <c r="P98" s="52">
        <v>46</v>
      </c>
      <c r="Q98" s="118"/>
      <c r="R98" s="118"/>
      <c r="S98" s="118"/>
      <c r="T98" s="118"/>
      <c r="U98" s="118"/>
      <c r="V98" s="118"/>
      <c r="W98" s="52">
        <v>44</v>
      </c>
      <c r="X98" s="118"/>
    </row>
    <row r="99" spans="1:24" s="12" customFormat="1" ht="15.75">
      <c r="A99" s="77" t="s">
        <v>434</v>
      </c>
      <c r="B99" s="36" t="s">
        <v>125</v>
      </c>
      <c r="C99" s="118">
        <v>24</v>
      </c>
      <c r="D99" s="10"/>
      <c r="E99" s="118">
        <v>1</v>
      </c>
      <c r="F99" s="10"/>
      <c r="G99" s="52">
        <v>10</v>
      </c>
      <c r="H99" s="118"/>
      <c r="I99" s="118"/>
      <c r="J99" s="118">
        <v>58</v>
      </c>
      <c r="K99" s="118"/>
      <c r="L99" s="118">
        <v>12</v>
      </c>
      <c r="M99" s="118">
        <v>0</v>
      </c>
      <c r="N99" s="118">
        <v>36</v>
      </c>
      <c r="O99" s="118"/>
      <c r="P99" s="52">
        <v>71</v>
      </c>
      <c r="Q99" s="118"/>
      <c r="R99" s="118"/>
      <c r="S99" s="118"/>
      <c r="T99" s="118"/>
      <c r="U99" s="118"/>
      <c r="V99" s="118"/>
      <c r="W99" s="52">
        <v>49</v>
      </c>
      <c r="X99" s="118"/>
    </row>
    <row r="100" spans="1:24" s="12" customFormat="1" ht="15.75">
      <c r="A100" s="77" t="s">
        <v>435</v>
      </c>
      <c r="B100" s="36" t="s">
        <v>126</v>
      </c>
      <c r="C100" s="118">
        <v>9</v>
      </c>
      <c r="D100" s="10"/>
      <c r="E100" s="118">
        <v>0</v>
      </c>
      <c r="F100" s="10"/>
      <c r="G100" s="52">
        <v>5</v>
      </c>
      <c r="H100" s="118"/>
      <c r="I100" s="118"/>
      <c r="J100" s="118">
        <v>36</v>
      </c>
      <c r="K100" s="118"/>
      <c r="L100" s="118">
        <v>2</v>
      </c>
      <c r="M100" s="118">
        <v>0</v>
      </c>
      <c r="N100" s="118">
        <v>12</v>
      </c>
      <c r="O100" s="118"/>
      <c r="P100" s="52">
        <v>7</v>
      </c>
      <c r="Q100" s="118"/>
      <c r="R100" s="118"/>
      <c r="S100" s="118"/>
      <c r="T100" s="118"/>
      <c r="U100" s="118"/>
      <c r="V100" s="118"/>
      <c r="W100" s="52">
        <v>18</v>
      </c>
      <c r="X100" s="118"/>
    </row>
    <row r="101" spans="1:24" s="12" customFormat="1" ht="15.75">
      <c r="A101" s="77" t="s">
        <v>436</v>
      </c>
      <c r="B101" s="36" t="s">
        <v>127</v>
      </c>
      <c r="C101" s="118">
        <v>15</v>
      </c>
      <c r="D101" s="10"/>
      <c r="E101" s="118">
        <v>0</v>
      </c>
      <c r="F101" s="10"/>
      <c r="G101" s="52">
        <v>13</v>
      </c>
      <c r="H101" s="118"/>
      <c r="I101" s="118"/>
      <c r="J101" s="118">
        <v>24</v>
      </c>
      <c r="K101" s="118"/>
      <c r="L101" s="118">
        <v>3</v>
      </c>
      <c r="M101" s="118">
        <v>0</v>
      </c>
      <c r="N101" s="118">
        <v>4</v>
      </c>
      <c r="O101" s="118"/>
      <c r="P101" s="52">
        <v>23</v>
      </c>
      <c r="Q101" s="118"/>
      <c r="R101" s="118"/>
      <c r="S101" s="118"/>
      <c r="T101" s="118"/>
      <c r="U101" s="118"/>
      <c r="V101" s="118"/>
      <c r="W101" s="52">
        <v>48</v>
      </c>
      <c r="X101" s="118"/>
    </row>
    <row r="102" spans="1:24" s="12" customFormat="1" ht="15.75">
      <c r="A102" s="77" t="s">
        <v>437</v>
      </c>
      <c r="B102" s="36" t="s">
        <v>128</v>
      </c>
      <c r="C102" s="118">
        <v>8</v>
      </c>
      <c r="D102" s="10"/>
      <c r="E102" s="118">
        <v>0</v>
      </c>
      <c r="F102" s="10"/>
      <c r="G102" s="52">
        <v>7</v>
      </c>
      <c r="H102" s="118"/>
      <c r="I102" s="118"/>
      <c r="J102" s="118">
        <v>20</v>
      </c>
      <c r="K102" s="118"/>
      <c r="L102" s="118">
        <v>3</v>
      </c>
      <c r="M102" s="118">
        <v>0</v>
      </c>
      <c r="N102" s="118">
        <v>8</v>
      </c>
      <c r="O102" s="118"/>
      <c r="P102" s="52">
        <v>57</v>
      </c>
      <c r="Q102" s="118"/>
      <c r="R102" s="118"/>
      <c r="S102" s="118"/>
      <c r="T102" s="118"/>
      <c r="U102" s="118"/>
      <c r="V102" s="118"/>
      <c r="W102" s="52">
        <v>0</v>
      </c>
      <c r="X102" s="118"/>
    </row>
    <row r="103" spans="1:24" s="12" customFormat="1" ht="15.75">
      <c r="A103" s="77" t="s">
        <v>438</v>
      </c>
      <c r="B103" s="36" t="s">
        <v>129</v>
      </c>
      <c r="C103" s="118">
        <v>15</v>
      </c>
      <c r="D103" s="10"/>
      <c r="E103" s="118">
        <v>0</v>
      </c>
      <c r="F103" s="10"/>
      <c r="G103" s="52">
        <v>8</v>
      </c>
      <c r="H103" s="118"/>
      <c r="I103" s="118"/>
      <c r="J103" s="118">
        <v>12</v>
      </c>
      <c r="K103" s="118"/>
      <c r="L103" s="118">
        <v>5</v>
      </c>
      <c r="M103" s="118">
        <v>0</v>
      </c>
      <c r="N103" s="118">
        <v>4</v>
      </c>
      <c r="O103" s="118"/>
      <c r="P103" s="52">
        <v>32</v>
      </c>
      <c r="Q103" s="118"/>
      <c r="R103" s="118"/>
      <c r="S103" s="118"/>
      <c r="T103" s="118"/>
      <c r="U103" s="118"/>
      <c r="V103" s="118"/>
      <c r="W103" s="52">
        <v>28</v>
      </c>
      <c r="X103" s="118"/>
    </row>
    <row r="104" spans="1:24" s="12" customFormat="1" ht="15.75">
      <c r="A104" s="77" t="s">
        <v>439</v>
      </c>
      <c r="B104" s="36" t="s">
        <v>130</v>
      </c>
      <c r="C104" s="118">
        <v>10</v>
      </c>
      <c r="D104" s="10"/>
      <c r="E104" s="118">
        <v>1</v>
      </c>
      <c r="F104" s="10"/>
      <c r="G104" s="52">
        <v>25</v>
      </c>
      <c r="H104" s="118"/>
      <c r="I104" s="118"/>
      <c r="J104" s="118">
        <v>28</v>
      </c>
      <c r="K104" s="118"/>
      <c r="L104" s="118">
        <v>9</v>
      </c>
      <c r="M104" s="118">
        <v>0</v>
      </c>
      <c r="N104" s="118">
        <v>12</v>
      </c>
      <c r="O104" s="118"/>
      <c r="P104" s="52">
        <v>40</v>
      </c>
      <c r="Q104" s="118"/>
      <c r="R104" s="118"/>
      <c r="S104" s="118"/>
      <c r="T104" s="118"/>
      <c r="U104" s="118"/>
      <c r="V104" s="118"/>
      <c r="W104" s="52">
        <v>26</v>
      </c>
      <c r="X104" s="118"/>
    </row>
    <row r="105" spans="1:24" s="12" customFormat="1" ht="15.75">
      <c r="A105" s="77" t="s">
        <v>131</v>
      </c>
      <c r="B105" s="48" t="s">
        <v>132</v>
      </c>
      <c r="C105" s="9">
        <f>SUM(C106:C113)</f>
        <v>279</v>
      </c>
      <c r="D105" s="9"/>
      <c r="E105" s="9">
        <f t="shared" ref="E105:W105" si="39">SUM(E106:E113)</f>
        <v>1</v>
      </c>
      <c r="F105" s="9"/>
      <c r="G105" s="9">
        <f t="shared" si="39"/>
        <v>59</v>
      </c>
      <c r="H105" s="9"/>
      <c r="I105" s="9"/>
      <c r="J105" s="9">
        <f t="shared" si="39"/>
        <v>242</v>
      </c>
      <c r="K105" s="9"/>
      <c r="L105" s="9">
        <f t="shared" si="39"/>
        <v>25</v>
      </c>
      <c r="M105" s="9">
        <f t="shared" si="39"/>
        <v>0</v>
      </c>
      <c r="N105" s="9">
        <f t="shared" si="39"/>
        <v>121</v>
      </c>
      <c r="O105" s="9"/>
      <c r="P105" s="11">
        <f t="shared" si="39"/>
        <v>174</v>
      </c>
      <c r="Q105" s="9"/>
      <c r="R105" s="9"/>
      <c r="S105" s="9"/>
      <c r="T105" s="9"/>
      <c r="U105" s="9"/>
      <c r="V105" s="9"/>
      <c r="W105" s="11">
        <f t="shared" si="39"/>
        <v>13</v>
      </c>
      <c r="X105" s="118"/>
    </row>
    <row r="106" spans="1:24" s="12" customFormat="1" ht="15.75">
      <c r="A106" s="50" t="s">
        <v>440</v>
      </c>
      <c r="B106" s="36" t="s">
        <v>133</v>
      </c>
      <c r="C106" s="118">
        <v>52</v>
      </c>
      <c r="D106" s="10"/>
      <c r="E106" s="118">
        <v>0</v>
      </c>
      <c r="F106" s="10"/>
      <c r="G106" s="52">
        <v>4</v>
      </c>
      <c r="H106" s="118"/>
      <c r="I106" s="118"/>
      <c r="J106" s="118">
        <v>50</v>
      </c>
      <c r="K106" s="118"/>
      <c r="L106" s="118">
        <v>3</v>
      </c>
      <c r="M106" s="118">
        <v>0</v>
      </c>
      <c r="N106" s="118">
        <v>20</v>
      </c>
      <c r="O106" s="118"/>
      <c r="P106" s="52">
        <v>13</v>
      </c>
      <c r="Q106" s="118"/>
      <c r="R106" s="118"/>
      <c r="S106" s="118"/>
      <c r="T106" s="118"/>
      <c r="U106" s="118"/>
      <c r="V106" s="118"/>
      <c r="W106" s="52">
        <v>0</v>
      </c>
      <c r="X106" s="118"/>
    </row>
    <row r="107" spans="1:24" s="12" customFormat="1" ht="15.75">
      <c r="A107" s="50" t="s">
        <v>441</v>
      </c>
      <c r="B107" s="36" t="s">
        <v>364</v>
      </c>
      <c r="C107" s="118">
        <v>11</v>
      </c>
      <c r="D107" s="10"/>
      <c r="E107" s="120" t="s">
        <v>519</v>
      </c>
      <c r="F107" s="10"/>
      <c r="G107" s="55" t="s">
        <v>519</v>
      </c>
      <c r="H107" s="118"/>
      <c r="I107" s="118"/>
      <c r="J107" s="120" t="s">
        <v>519</v>
      </c>
      <c r="K107" s="118"/>
      <c r="L107" s="120" t="s">
        <v>519</v>
      </c>
      <c r="M107" s="120" t="s">
        <v>519</v>
      </c>
      <c r="N107" s="120" t="s">
        <v>519</v>
      </c>
      <c r="O107" s="118"/>
      <c r="P107" s="55" t="s">
        <v>519</v>
      </c>
      <c r="Q107" s="118"/>
      <c r="R107" s="118"/>
      <c r="S107" s="118"/>
      <c r="T107" s="118"/>
      <c r="U107" s="118"/>
      <c r="V107" s="118"/>
      <c r="W107" s="55" t="s">
        <v>519</v>
      </c>
      <c r="X107" s="118"/>
    </row>
    <row r="108" spans="1:24" s="12" customFormat="1" ht="15.75">
      <c r="A108" s="50" t="s">
        <v>442</v>
      </c>
      <c r="B108" s="36" t="s">
        <v>134</v>
      </c>
      <c r="C108" s="118">
        <v>20</v>
      </c>
      <c r="D108" s="10"/>
      <c r="E108" s="118">
        <v>0</v>
      </c>
      <c r="F108" s="10"/>
      <c r="G108" s="52">
        <v>5</v>
      </c>
      <c r="H108" s="118"/>
      <c r="I108" s="118"/>
      <c r="J108" s="118">
        <v>0</v>
      </c>
      <c r="K108" s="118"/>
      <c r="L108" s="118">
        <v>1</v>
      </c>
      <c r="M108" s="118">
        <v>0</v>
      </c>
      <c r="N108" s="118">
        <v>0</v>
      </c>
      <c r="O108" s="118"/>
      <c r="P108" s="52">
        <v>3</v>
      </c>
      <c r="Q108" s="118"/>
      <c r="R108" s="118"/>
      <c r="S108" s="118"/>
      <c r="T108" s="118"/>
      <c r="U108" s="118"/>
      <c r="V108" s="118"/>
      <c r="W108" s="52">
        <v>3</v>
      </c>
      <c r="X108" s="118"/>
    </row>
    <row r="109" spans="1:24" s="12" customFormat="1" ht="15.75">
      <c r="A109" s="50" t="s">
        <v>443</v>
      </c>
      <c r="B109" s="36" t="s">
        <v>135</v>
      </c>
      <c r="C109" s="118">
        <v>23</v>
      </c>
      <c r="D109" s="10"/>
      <c r="E109" s="118">
        <v>0</v>
      </c>
      <c r="F109" s="10"/>
      <c r="G109" s="52">
        <v>2</v>
      </c>
      <c r="H109" s="118"/>
      <c r="I109" s="118"/>
      <c r="J109" s="118">
        <v>18</v>
      </c>
      <c r="K109" s="118"/>
      <c r="L109" s="118">
        <v>1</v>
      </c>
      <c r="M109" s="118">
        <v>0</v>
      </c>
      <c r="N109" s="118">
        <v>11</v>
      </c>
      <c r="O109" s="118"/>
      <c r="P109" s="52">
        <v>5</v>
      </c>
      <c r="Q109" s="118"/>
      <c r="R109" s="118"/>
      <c r="S109" s="118"/>
      <c r="T109" s="118"/>
      <c r="U109" s="118"/>
      <c r="V109" s="118"/>
      <c r="W109" s="52">
        <v>0</v>
      </c>
      <c r="X109" s="118"/>
    </row>
    <row r="110" spans="1:24" s="12" customFormat="1" ht="15.75">
      <c r="A110" s="50" t="s">
        <v>444</v>
      </c>
      <c r="B110" s="36" t="s">
        <v>136</v>
      </c>
      <c r="C110" s="118">
        <v>24</v>
      </c>
      <c r="D110" s="10"/>
      <c r="E110" s="118">
        <v>0</v>
      </c>
      <c r="F110" s="10"/>
      <c r="G110" s="52">
        <v>3</v>
      </c>
      <c r="H110" s="118"/>
      <c r="I110" s="118"/>
      <c r="J110" s="118">
        <v>14</v>
      </c>
      <c r="K110" s="118"/>
      <c r="L110" s="118">
        <v>1</v>
      </c>
      <c r="M110" s="118">
        <v>0</v>
      </c>
      <c r="N110" s="118">
        <v>12</v>
      </c>
      <c r="O110" s="118"/>
      <c r="P110" s="52">
        <v>4</v>
      </c>
      <c r="Q110" s="118"/>
      <c r="R110" s="118"/>
      <c r="S110" s="118"/>
      <c r="T110" s="118"/>
      <c r="U110" s="118"/>
      <c r="V110" s="118"/>
      <c r="W110" s="52">
        <v>0</v>
      </c>
      <c r="X110" s="118"/>
    </row>
    <row r="111" spans="1:24" s="12" customFormat="1" ht="15.75">
      <c r="A111" s="50" t="s">
        <v>445</v>
      </c>
      <c r="B111" s="36" t="s">
        <v>137</v>
      </c>
      <c r="C111" s="118">
        <v>13</v>
      </c>
      <c r="D111" s="10"/>
      <c r="E111" s="118">
        <v>0</v>
      </c>
      <c r="F111" s="10"/>
      <c r="G111" s="52">
        <v>3</v>
      </c>
      <c r="H111" s="118"/>
      <c r="I111" s="118"/>
      <c r="J111" s="118">
        <v>10</v>
      </c>
      <c r="K111" s="118"/>
      <c r="L111" s="118">
        <v>2</v>
      </c>
      <c r="M111" s="118">
        <v>0</v>
      </c>
      <c r="N111" s="118">
        <v>8</v>
      </c>
      <c r="O111" s="118"/>
      <c r="P111" s="52">
        <v>16</v>
      </c>
      <c r="Q111" s="118"/>
      <c r="R111" s="118"/>
      <c r="S111" s="118"/>
      <c r="T111" s="118"/>
      <c r="U111" s="118"/>
      <c r="V111" s="118"/>
      <c r="W111" s="52">
        <v>10</v>
      </c>
      <c r="X111" s="118"/>
    </row>
    <row r="112" spans="1:24" s="12" customFormat="1" ht="15.75">
      <c r="A112" s="50" t="s">
        <v>446</v>
      </c>
      <c r="B112" s="36" t="s">
        <v>138</v>
      </c>
      <c r="C112" s="233">
        <v>136</v>
      </c>
      <c r="D112" s="10"/>
      <c r="E112" s="118">
        <v>1</v>
      </c>
      <c r="F112" s="10"/>
      <c r="G112" s="52">
        <v>40</v>
      </c>
      <c r="H112" s="118"/>
      <c r="I112" s="118"/>
      <c r="J112" s="233">
        <v>150</v>
      </c>
      <c r="K112" s="118"/>
      <c r="L112" s="118">
        <v>16</v>
      </c>
      <c r="M112" s="118">
        <v>0</v>
      </c>
      <c r="N112" s="233">
        <v>70</v>
      </c>
      <c r="O112" s="118"/>
      <c r="P112" s="52">
        <v>117</v>
      </c>
      <c r="Q112" s="118"/>
      <c r="R112" s="118"/>
      <c r="S112" s="118"/>
      <c r="T112" s="118"/>
      <c r="U112" s="118"/>
      <c r="V112" s="118"/>
      <c r="W112" s="52">
        <v>0</v>
      </c>
      <c r="X112" s="118"/>
    </row>
    <row r="113" spans="1:24" s="12" customFormat="1" ht="15.75">
      <c r="A113" s="50" t="s">
        <v>447</v>
      </c>
      <c r="B113" s="36" t="s">
        <v>139</v>
      </c>
      <c r="C113" s="233"/>
      <c r="D113" s="10"/>
      <c r="E113" s="118">
        <v>0</v>
      </c>
      <c r="F113" s="10"/>
      <c r="G113" s="52">
        <v>2</v>
      </c>
      <c r="H113" s="118"/>
      <c r="I113" s="118"/>
      <c r="J113" s="233"/>
      <c r="K113" s="118"/>
      <c r="L113" s="118">
        <v>1</v>
      </c>
      <c r="M113" s="118">
        <v>0</v>
      </c>
      <c r="N113" s="233"/>
      <c r="O113" s="118"/>
      <c r="P113" s="52">
        <v>16</v>
      </c>
      <c r="Q113" s="118"/>
      <c r="R113" s="118"/>
      <c r="S113" s="118"/>
      <c r="T113" s="118"/>
      <c r="U113" s="118"/>
      <c r="V113" s="118"/>
      <c r="W113" s="52">
        <v>0</v>
      </c>
      <c r="X113" s="118"/>
    </row>
    <row r="114" spans="1:24" s="12" customFormat="1" ht="15.75">
      <c r="A114" s="78" t="s">
        <v>140</v>
      </c>
      <c r="B114" s="57" t="s">
        <v>141</v>
      </c>
      <c r="C114" s="9">
        <f>SUM(C115:C124)</f>
        <v>300</v>
      </c>
      <c r="D114" s="9"/>
      <c r="E114" s="9">
        <f t="shared" ref="E114:W114" si="40">SUM(E115:E124)</f>
        <v>0</v>
      </c>
      <c r="F114" s="9"/>
      <c r="G114" s="9">
        <f t="shared" si="40"/>
        <v>49</v>
      </c>
      <c r="H114" s="9"/>
      <c r="I114" s="9"/>
      <c r="J114" s="9">
        <f t="shared" si="40"/>
        <v>175</v>
      </c>
      <c r="K114" s="9"/>
      <c r="L114" s="9">
        <f t="shared" si="40"/>
        <v>8</v>
      </c>
      <c r="M114" s="9">
        <f t="shared" si="40"/>
        <v>0</v>
      </c>
      <c r="N114" s="9">
        <f t="shared" si="40"/>
        <v>51</v>
      </c>
      <c r="O114" s="9"/>
      <c r="P114" s="11">
        <f t="shared" si="40"/>
        <v>167</v>
      </c>
      <c r="Q114" s="9"/>
      <c r="R114" s="9"/>
      <c r="S114" s="9"/>
      <c r="T114" s="9"/>
      <c r="U114" s="9"/>
      <c r="V114" s="9"/>
      <c r="W114" s="11">
        <f t="shared" si="40"/>
        <v>0</v>
      </c>
      <c r="X114" s="9"/>
    </row>
    <row r="115" spans="1:24" s="12" customFormat="1" ht="15.75">
      <c r="A115" s="77" t="s">
        <v>448</v>
      </c>
      <c r="B115" s="36" t="s">
        <v>142</v>
      </c>
      <c r="C115" s="118">
        <v>14</v>
      </c>
      <c r="D115" s="10"/>
      <c r="E115" s="118">
        <v>0</v>
      </c>
      <c r="F115" s="10"/>
      <c r="G115" s="52">
        <v>3</v>
      </c>
      <c r="H115" s="118"/>
      <c r="I115" s="118"/>
      <c r="J115" s="118">
        <v>15</v>
      </c>
      <c r="K115" s="118"/>
      <c r="L115" s="118">
        <v>0</v>
      </c>
      <c r="M115" s="118">
        <v>0</v>
      </c>
      <c r="N115" s="118">
        <v>6</v>
      </c>
      <c r="O115" s="118"/>
      <c r="P115" s="52">
        <v>11</v>
      </c>
      <c r="Q115" s="118"/>
      <c r="R115" s="118"/>
      <c r="S115" s="118"/>
      <c r="T115" s="118"/>
      <c r="U115" s="118"/>
      <c r="V115" s="118"/>
      <c r="W115" s="52">
        <v>0</v>
      </c>
      <c r="X115" s="118"/>
    </row>
    <row r="116" spans="1:24" s="12" customFormat="1" ht="15.75">
      <c r="A116" s="77" t="s">
        <v>449</v>
      </c>
      <c r="B116" s="36" t="s">
        <v>362</v>
      </c>
      <c r="C116" s="118">
        <v>24</v>
      </c>
      <c r="D116" s="10"/>
      <c r="E116" s="120" t="s">
        <v>519</v>
      </c>
      <c r="F116" s="10"/>
      <c r="G116" s="55" t="s">
        <v>519</v>
      </c>
      <c r="H116" s="118"/>
      <c r="I116" s="118"/>
      <c r="J116" s="120" t="s">
        <v>519</v>
      </c>
      <c r="K116" s="118"/>
      <c r="L116" s="120" t="s">
        <v>519</v>
      </c>
      <c r="M116" s="120" t="s">
        <v>519</v>
      </c>
      <c r="N116" s="120" t="s">
        <v>519</v>
      </c>
      <c r="O116" s="118"/>
      <c r="P116" s="55" t="s">
        <v>519</v>
      </c>
      <c r="Q116" s="118"/>
      <c r="R116" s="118"/>
      <c r="S116" s="118"/>
      <c r="T116" s="118"/>
      <c r="U116" s="118"/>
      <c r="V116" s="118"/>
      <c r="W116" s="55" t="s">
        <v>519</v>
      </c>
      <c r="X116" s="118"/>
    </row>
    <row r="117" spans="1:24" s="12" customFormat="1" ht="15.75">
      <c r="A117" s="77" t="s">
        <v>450</v>
      </c>
      <c r="B117" s="36" t="s">
        <v>363</v>
      </c>
      <c r="C117" s="118">
        <v>29</v>
      </c>
      <c r="D117" s="10"/>
      <c r="E117" s="120" t="s">
        <v>519</v>
      </c>
      <c r="F117" s="10"/>
      <c r="G117" s="55" t="s">
        <v>519</v>
      </c>
      <c r="H117" s="118"/>
      <c r="I117" s="118"/>
      <c r="J117" s="120" t="s">
        <v>519</v>
      </c>
      <c r="K117" s="118"/>
      <c r="L117" s="120" t="s">
        <v>519</v>
      </c>
      <c r="M117" s="120" t="s">
        <v>519</v>
      </c>
      <c r="N117" s="120" t="s">
        <v>519</v>
      </c>
      <c r="O117" s="118"/>
      <c r="P117" s="55" t="s">
        <v>519</v>
      </c>
      <c r="Q117" s="118"/>
      <c r="R117" s="118"/>
      <c r="S117" s="118"/>
      <c r="T117" s="118"/>
      <c r="U117" s="118"/>
      <c r="V117" s="118"/>
      <c r="W117" s="55" t="s">
        <v>519</v>
      </c>
      <c r="X117" s="118"/>
    </row>
    <row r="118" spans="1:24" s="12" customFormat="1" ht="15.75">
      <c r="A118" s="77" t="s">
        <v>451</v>
      </c>
      <c r="B118" s="36" t="s">
        <v>366</v>
      </c>
      <c r="C118" s="118">
        <v>11</v>
      </c>
      <c r="D118" s="10"/>
      <c r="E118" s="120" t="s">
        <v>519</v>
      </c>
      <c r="F118" s="10"/>
      <c r="G118" s="55" t="s">
        <v>519</v>
      </c>
      <c r="H118" s="118"/>
      <c r="I118" s="118"/>
      <c r="J118" s="120" t="s">
        <v>519</v>
      </c>
      <c r="K118" s="118"/>
      <c r="L118" s="120" t="s">
        <v>519</v>
      </c>
      <c r="M118" s="120" t="s">
        <v>519</v>
      </c>
      <c r="N118" s="120" t="s">
        <v>519</v>
      </c>
      <c r="O118" s="118"/>
      <c r="P118" s="55" t="s">
        <v>519</v>
      </c>
      <c r="Q118" s="118"/>
      <c r="R118" s="118"/>
      <c r="S118" s="118"/>
      <c r="T118" s="118"/>
      <c r="U118" s="118"/>
      <c r="V118" s="118"/>
      <c r="W118" s="55" t="s">
        <v>519</v>
      </c>
      <c r="X118" s="118"/>
    </row>
    <row r="119" spans="1:24" s="12" customFormat="1" ht="15.75">
      <c r="A119" s="77" t="s">
        <v>452</v>
      </c>
      <c r="B119" s="36" t="s">
        <v>143</v>
      </c>
      <c r="C119" s="118">
        <v>23</v>
      </c>
      <c r="D119" s="10"/>
      <c r="E119" s="118">
        <v>0</v>
      </c>
      <c r="F119" s="10"/>
      <c r="G119" s="52">
        <v>19</v>
      </c>
      <c r="H119" s="118"/>
      <c r="I119" s="118"/>
      <c r="J119" s="118">
        <v>65</v>
      </c>
      <c r="K119" s="118"/>
      <c r="L119" s="118">
        <v>1</v>
      </c>
      <c r="M119" s="118">
        <v>0</v>
      </c>
      <c r="N119" s="118">
        <v>12</v>
      </c>
      <c r="O119" s="118"/>
      <c r="P119" s="52">
        <v>18</v>
      </c>
      <c r="Q119" s="118"/>
      <c r="R119" s="118"/>
      <c r="S119" s="118"/>
      <c r="T119" s="118"/>
      <c r="U119" s="118"/>
      <c r="V119" s="118"/>
      <c r="W119" s="52">
        <v>0</v>
      </c>
      <c r="X119" s="118"/>
    </row>
    <row r="120" spans="1:24" s="12" customFormat="1" ht="15.75">
      <c r="A120" s="77" t="s">
        <v>453</v>
      </c>
      <c r="B120" s="36" t="s">
        <v>144</v>
      </c>
      <c r="C120" s="118">
        <v>42</v>
      </c>
      <c r="D120" s="10"/>
      <c r="E120" s="118">
        <v>0</v>
      </c>
      <c r="F120" s="10"/>
      <c r="G120" s="52">
        <v>11</v>
      </c>
      <c r="H120" s="118"/>
      <c r="I120" s="118"/>
      <c r="J120" s="118">
        <v>59</v>
      </c>
      <c r="K120" s="118"/>
      <c r="L120" s="118">
        <v>2</v>
      </c>
      <c r="M120" s="118">
        <v>0</v>
      </c>
      <c r="N120" s="118">
        <v>17</v>
      </c>
      <c r="O120" s="118"/>
      <c r="P120" s="52">
        <v>53</v>
      </c>
      <c r="Q120" s="118"/>
      <c r="R120" s="118"/>
      <c r="S120" s="118"/>
      <c r="T120" s="118"/>
      <c r="U120" s="118"/>
      <c r="V120" s="118"/>
      <c r="W120" s="52">
        <v>0</v>
      </c>
      <c r="X120" s="118"/>
    </row>
    <row r="121" spans="1:24" s="12" customFormat="1" ht="15.75">
      <c r="A121" s="77" t="s">
        <v>454</v>
      </c>
      <c r="B121" s="36" t="s">
        <v>145</v>
      </c>
      <c r="C121" s="118">
        <v>40</v>
      </c>
      <c r="D121" s="10"/>
      <c r="E121" s="118">
        <v>0</v>
      </c>
      <c r="F121" s="10"/>
      <c r="G121" s="52">
        <v>0</v>
      </c>
      <c r="H121" s="118"/>
      <c r="I121" s="118"/>
      <c r="J121" s="118">
        <v>5</v>
      </c>
      <c r="K121" s="118"/>
      <c r="L121" s="118">
        <v>1</v>
      </c>
      <c r="M121" s="118">
        <v>0</v>
      </c>
      <c r="N121" s="118">
        <v>4</v>
      </c>
      <c r="O121" s="118"/>
      <c r="P121" s="52">
        <v>26</v>
      </c>
      <c r="Q121" s="118"/>
      <c r="R121" s="118"/>
      <c r="S121" s="118"/>
      <c r="T121" s="118"/>
      <c r="U121" s="118"/>
      <c r="V121" s="118"/>
      <c r="W121" s="52">
        <v>0</v>
      </c>
      <c r="X121" s="118"/>
    </row>
    <row r="122" spans="1:24" s="12" customFormat="1" ht="15.75">
      <c r="A122" s="77" t="s">
        <v>393</v>
      </c>
      <c r="B122" s="36" t="s">
        <v>146</v>
      </c>
      <c r="C122" s="118">
        <v>16</v>
      </c>
      <c r="D122" s="10"/>
      <c r="E122" s="118">
        <v>0</v>
      </c>
      <c r="F122" s="10"/>
      <c r="G122" s="52">
        <v>4</v>
      </c>
      <c r="H122" s="118"/>
      <c r="I122" s="118"/>
      <c r="J122" s="118">
        <v>15</v>
      </c>
      <c r="K122" s="118"/>
      <c r="L122" s="118">
        <v>0</v>
      </c>
      <c r="M122" s="118">
        <v>0</v>
      </c>
      <c r="N122" s="118">
        <v>8</v>
      </c>
      <c r="O122" s="118"/>
      <c r="P122" s="52">
        <v>15</v>
      </c>
      <c r="Q122" s="118"/>
      <c r="R122" s="118"/>
      <c r="S122" s="118"/>
      <c r="T122" s="118"/>
      <c r="U122" s="118"/>
      <c r="V122" s="118"/>
      <c r="W122" s="52">
        <v>0</v>
      </c>
      <c r="X122" s="118"/>
    </row>
    <row r="123" spans="1:24" s="12" customFormat="1" ht="15.75">
      <c r="A123" s="77" t="s">
        <v>394</v>
      </c>
      <c r="B123" s="36" t="s">
        <v>147</v>
      </c>
      <c r="C123" s="118">
        <v>22</v>
      </c>
      <c r="D123" s="10"/>
      <c r="E123" s="118">
        <v>0</v>
      </c>
      <c r="F123" s="10"/>
      <c r="G123" s="52">
        <v>1</v>
      </c>
      <c r="H123" s="118"/>
      <c r="I123" s="118"/>
      <c r="J123" s="118">
        <v>16</v>
      </c>
      <c r="K123" s="118"/>
      <c r="L123" s="118">
        <v>0</v>
      </c>
      <c r="M123" s="118">
        <v>0</v>
      </c>
      <c r="N123" s="118">
        <v>4</v>
      </c>
      <c r="O123" s="118"/>
      <c r="P123" s="52">
        <v>6</v>
      </c>
      <c r="Q123" s="118"/>
      <c r="R123" s="118"/>
      <c r="S123" s="118"/>
      <c r="T123" s="118"/>
      <c r="U123" s="118"/>
      <c r="V123" s="118"/>
      <c r="W123" s="52">
        <v>0</v>
      </c>
      <c r="X123" s="118"/>
    </row>
    <row r="124" spans="1:24" s="12" customFormat="1" ht="15.75">
      <c r="A124" s="77" t="s">
        <v>395</v>
      </c>
      <c r="B124" s="39" t="s">
        <v>501</v>
      </c>
      <c r="C124" s="119">
        <v>79</v>
      </c>
      <c r="D124" s="10"/>
      <c r="E124" s="118">
        <v>0</v>
      </c>
      <c r="F124" s="10"/>
      <c r="G124" s="52">
        <v>11</v>
      </c>
      <c r="H124" s="118"/>
      <c r="I124" s="118"/>
      <c r="J124" s="118">
        <v>0</v>
      </c>
      <c r="K124" s="118"/>
      <c r="L124" s="118">
        <v>4</v>
      </c>
      <c r="M124" s="118">
        <v>0</v>
      </c>
      <c r="N124" s="118"/>
      <c r="O124" s="118"/>
      <c r="P124" s="52">
        <v>38</v>
      </c>
      <c r="Q124" s="118"/>
      <c r="R124" s="118"/>
      <c r="S124" s="118"/>
      <c r="T124" s="118"/>
      <c r="U124" s="118"/>
      <c r="V124" s="118"/>
      <c r="W124" s="52">
        <v>0</v>
      </c>
      <c r="X124" s="118"/>
    </row>
    <row r="125" spans="1:24" s="12" customFormat="1" ht="15.75">
      <c r="A125" s="78" t="s">
        <v>149</v>
      </c>
      <c r="B125" s="57" t="s">
        <v>150</v>
      </c>
      <c r="C125" s="9">
        <f>SUM(C126:C134)</f>
        <v>557</v>
      </c>
      <c r="D125" s="9"/>
      <c r="E125" s="9">
        <f t="shared" ref="E125" si="41">SUM(E126:E134)</f>
        <v>19</v>
      </c>
      <c r="F125" s="9"/>
      <c r="G125" s="9">
        <f t="shared" ref="G125" si="42">SUM(G126:G134)</f>
        <v>313</v>
      </c>
      <c r="H125" s="9"/>
      <c r="I125" s="9"/>
      <c r="J125" s="9">
        <f t="shared" ref="J125" si="43">SUM(J126:J134)</f>
        <v>226</v>
      </c>
      <c r="K125" s="9"/>
      <c r="L125" s="9">
        <f t="shared" ref="L125" si="44">SUM(L126:L134)</f>
        <v>62</v>
      </c>
      <c r="M125" s="9">
        <f t="shared" ref="M125" si="45">SUM(M126:M134)</f>
        <v>0</v>
      </c>
      <c r="N125" s="9">
        <f t="shared" ref="N125" si="46">SUM(N126:N134)</f>
        <v>192</v>
      </c>
      <c r="O125" s="9"/>
      <c r="P125" s="11">
        <f t="shared" ref="P125" si="47">SUM(P126:P134)</f>
        <v>514</v>
      </c>
      <c r="Q125" s="9"/>
      <c r="R125" s="9"/>
      <c r="S125" s="9"/>
      <c r="T125" s="9"/>
      <c r="U125" s="9"/>
      <c r="V125" s="9"/>
      <c r="W125" s="11">
        <f t="shared" ref="W125" si="48">SUM(W126:W134)</f>
        <v>232</v>
      </c>
      <c r="X125" s="118"/>
    </row>
    <row r="126" spans="1:24" s="12" customFormat="1" ht="15.75">
      <c r="A126" s="50" t="s">
        <v>151</v>
      </c>
      <c r="B126" s="36" t="s">
        <v>152</v>
      </c>
      <c r="C126" s="118">
        <v>110</v>
      </c>
      <c r="D126" s="10"/>
      <c r="E126" s="118">
        <v>3</v>
      </c>
      <c r="F126" s="10"/>
      <c r="G126" s="52">
        <v>69</v>
      </c>
      <c r="H126" s="118"/>
      <c r="I126" s="118"/>
      <c r="J126" s="118">
        <v>42</v>
      </c>
      <c r="K126" s="118"/>
      <c r="L126" s="118">
        <v>11</v>
      </c>
      <c r="M126" s="52">
        <v>0</v>
      </c>
      <c r="N126" s="118">
        <v>34</v>
      </c>
      <c r="O126" s="118"/>
      <c r="P126" s="52">
        <v>90</v>
      </c>
      <c r="Q126" s="118"/>
      <c r="R126" s="118"/>
      <c r="S126" s="118"/>
      <c r="T126" s="118"/>
      <c r="U126" s="118"/>
      <c r="V126" s="118"/>
      <c r="W126" s="52">
        <v>0</v>
      </c>
      <c r="X126" s="118"/>
    </row>
    <row r="127" spans="1:24" s="12" customFormat="1" ht="15.75">
      <c r="A127" s="50" t="s">
        <v>153</v>
      </c>
      <c r="B127" s="36" t="s">
        <v>154</v>
      </c>
      <c r="C127" s="118">
        <v>30</v>
      </c>
      <c r="D127" s="10"/>
      <c r="E127" s="118">
        <v>1</v>
      </c>
      <c r="F127" s="10"/>
      <c r="G127" s="52">
        <v>1</v>
      </c>
      <c r="H127" s="118"/>
      <c r="I127" s="118"/>
      <c r="J127" s="118">
        <v>0</v>
      </c>
      <c r="K127" s="118"/>
      <c r="L127" s="118">
        <v>2</v>
      </c>
      <c r="M127" s="52">
        <v>0</v>
      </c>
      <c r="N127" s="118">
        <v>0</v>
      </c>
      <c r="O127" s="118"/>
      <c r="P127" s="52">
        <v>59</v>
      </c>
      <c r="Q127" s="118"/>
      <c r="R127" s="118"/>
      <c r="S127" s="118"/>
      <c r="T127" s="118"/>
      <c r="U127" s="118"/>
      <c r="V127" s="118"/>
      <c r="W127" s="52">
        <v>0</v>
      </c>
      <c r="X127" s="118"/>
    </row>
    <row r="128" spans="1:24" s="12" customFormat="1" ht="15.75">
      <c r="A128" s="50" t="s">
        <v>155</v>
      </c>
      <c r="B128" s="36" t="s">
        <v>156</v>
      </c>
      <c r="C128" s="118">
        <v>45</v>
      </c>
      <c r="D128" s="10"/>
      <c r="E128" s="118">
        <v>2</v>
      </c>
      <c r="F128" s="10"/>
      <c r="G128" s="52">
        <v>19</v>
      </c>
      <c r="H128" s="118"/>
      <c r="I128" s="118"/>
      <c r="J128" s="118">
        <v>36</v>
      </c>
      <c r="K128" s="118"/>
      <c r="L128" s="118">
        <v>10</v>
      </c>
      <c r="M128" s="52">
        <v>0</v>
      </c>
      <c r="N128" s="118">
        <v>22</v>
      </c>
      <c r="O128" s="118"/>
      <c r="P128" s="52">
        <v>43</v>
      </c>
      <c r="Q128" s="118"/>
      <c r="R128" s="118"/>
      <c r="S128" s="118"/>
      <c r="T128" s="118"/>
      <c r="U128" s="118"/>
      <c r="V128" s="118"/>
      <c r="W128" s="52">
        <v>24</v>
      </c>
      <c r="X128" s="118"/>
    </row>
    <row r="129" spans="1:24" s="12" customFormat="1" ht="15.75">
      <c r="A129" s="50" t="s">
        <v>157</v>
      </c>
      <c r="B129" s="36" t="s">
        <v>158</v>
      </c>
      <c r="C129" s="118">
        <v>49</v>
      </c>
      <c r="D129" s="10"/>
      <c r="E129" s="118">
        <v>2</v>
      </c>
      <c r="F129" s="10"/>
      <c r="G129" s="52">
        <v>32</v>
      </c>
      <c r="H129" s="118"/>
      <c r="I129" s="118"/>
      <c r="J129" s="118">
        <v>34</v>
      </c>
      <c r="K129" s="118"/>
      <c r="L129" s="118">
        <v>5</v>
      </c>
      <c r="M129" s="52">
        <v>0</v>
      </c>
      <c r="N129" s="118">
        <v>22</v>
      </c>
      <c r="O129" s="118"/>
      <c r="P129" s="52">
        <v>52</v>
      </c>
      <c r="Q129" s="118"/>
      <c r="R129" s="118"/>
      <c r="S129" s="118"/>
      <c r="T129" s="118"/>
      <c r="U129" s="118"/>
      <c r="V129" s="118"/>
      <c r="W129" s="52">
        <v>6</v>
      </c>
      <c r="X129" s="118"/>
    </row>
    <row r="130" spans="1:24" s="12" customFormat="1" ht="15.75">
      <c r="A130" s="50" t="s">
        <v>159</v>
      </c>
      <c r="B130" s="36" t="s">
        <v>160</v>
      </c>
      <c r="C130" s="118">
        <v>37</v>
      </c>
      <c r="D130" s="10"/>
      <c r="E130" s="118">
        <v>2</v>
      </c>
      <c r="F130" s="10"/>
      <c r="G130" s="52">
        <v>28</v>
      </c>
      <c r="H130" s="118"/>
      <c r="I130" s="118"/>
      <c r="J130" s="118">
        <v>23</v>
      </c>
      <c r="K130" s="118"/>
      <c r="L130" s="118">
        <v>11</v>
      </c>
      <c r="M130" s="52">
        <v>0</v>
      </c>
      <c r="N130" s="118">
        <v>30</v>
      </c>
      <c r="O130" s="118"/>
      <c r="P130" s="52">
        <v>44</v>
      </c>
      <c r="Q130" s="118"/>
      <c r="R130" s="118"/>
      <c r="S130" s="118"/>
      <c r="T130" s="118"/>
      <c r="U130" s="118"/>
      <c r="V130" s="118"/>
      <c r="W130" s="52">
        <v>41</v>
      </c>
      <c r="X130" s="118"/>
    </row>
    <row r="131" spans="1:24" s="12" customFormat="1" ht="15.75">
      <c r="A131" s="50" t="s">
        <v>161</v>
      </c>
      <c r="B131" s="36" t="s">
        <v>162</v>
      </c>
      <c r="C131" s="118">
        <v>29</v>
      </c>
      <c r="D131" s="10"/>
      <c r="E131" s="118">
        <v>0</v>
      </c>
      <c r="F131" s="10"/>
      <c r="G131" s="52">
        <v>18</v>
      </c>
      <c r="H131" s="118"/>
      <c r="I131" s="118"/>
      <c r="J131" s="118">
        <v>13</v>
      </c>
      <c r="K131" s="118"/>
      <c r="L131" s="118">
        <v>1</v>
      </c>
      <c r="M131" s="52">
        <v>0</v>
      </c>
      <c r="N131" s="118">
        <v>18</v>
      </c>
      <c r="O131" s="118"/>
      <c r="P131" s="52">
        <v>41</v>
      </c>
      <c r="Q131" s="118"/>
      <c r="R131" s="118"/>
      <c r="S131" s="118"/>
      <c r="T131" s="118"/>
      <c r="U131" s="118"/>
      <c r="V131" s="118"/>
      <c r="W131" s="52">
        <v>13</v>
      </c>
      <c r="X131" s="118"/>
    </row>
    <row r="132" spans="1:24" s="12" customFormat="1" ht="15.75">
      <c r="A132" s="50" t="s">
        <v>163</v>
      </c>
      <c r="B132" s="36" t="s">
        <v>164</v>
      </c>
      <c r="C132" s="233">
        <v>257</v>
      </c>
      <c r="D132" s="10"/>
      <c r="E132" s="118">
        <v>3</v>
      </c>
      <c r="F132" s="10"/>
      <c r="G132" s="52">
        <v>45</v>
      </c>
      <c r="H132" s="118"/>
      <c r="I132" s="118"/>
      <c r="J132" s="118">
        <v>30</v>
      </c>
      <c r="K132" s="118"/>
      <c r="L132" s="118">
        <v>11</v>
      </c>
      <c r="M132" s="52">
        <v>0</v>
      </c>
      <c r="N132" s="118">
        <v>21</v>
      </c>
      <c r="O132" s="118"/>
      <c r="P132" s="52">
        <v>73</v>
      </c>
      <c r="Q132" s="118"/>
      <c r="R132" s="118"/>
      <c r="S132" s="118"/>
      <c r="T132" s="118"/>
      <c r="U132" s="118"/>
      <c r="V132" s="118"/>
      <c r="W132" s="52">
        <v>31</v>
      </c>
      <c r="X132" s="118"/>
    </row>
    <row r="133" spans="1:24" s="12" customFormat="1" ht="15.75">
      <c r="A133" s="50" t="s">
        <v>165</v>
      </c>
      <c r="B133" s="36" t="s">
        <v>166</v>
      </c>
      <c r="C133" s="233"/>
      <c r="D133" s="10"/>
      <c r="E133" s="118">
        <v>2</v>
      </c>
      <c r="F133" s="10"/>
      <c r="G133" s="52">
        <v>11</v>
      </c>
      <c r="H133" s="118"/>
      <c r="I133" s="118"/>
      <c r="J133" s="118">
        <v>20</v>
      </c>
      <c r="K133" s="118"/>
      <c r="L133" s="118">
        <v>2</v>
      </c>
      <c r="M133" s="52">
        <v>0</v>
      </c>
      <c r="N133" s="118">
        <v>15</v>
      </c>
      <c r="O133" s="118"/>
      <c r="P133" s="52">
        <v>21</v>
      </c>
      <c r="Q133" s="118"/>
      <c r="R133" s="118"/>
      <c r="S133" s="118"/>
      <c r="T133" s="118"/>
      <c r="U133" s="118"/>
      <c r="V133" s="118"/>
      <c r="W133" s="52">
        <v>17</v>
      </c>
      <c r="X133" s="118"/>
    </row>
    <row r="134" spans="1:24" s="12" customFormat="1" ht="15.75">
      <c r="A134" s="50" t="s">
        <v>167</v>
      </c>
      <c r="B134" s="36" t="s">
        <v>168</v>
      </c>
      <c r="C134" s="233"/>
      <c r="D134" s="10"/>
      <c r="E134" s="118">
        <v>4</v>
      </c>
      <c r="F134" s="10"/>
      <c r="G134" s="52">
        <v>90</v>
      </c>
      <c r="H134" s="118"/>
      <c r="I134" s="118"/>
      <c r="J134" s="118">
        <v>28</v>
      </c>
      <c r="K134" s="118"/>
      <c r="L134" s="118">
        <v>9</v>
      </c>
      <c r="M134" s="52">
        <v>0</v>
      </c>
      <c r="N134" s="118">
        <v>30</v>
      </c>
      <c r="O134" s="118"/>
      <c r="P134" s="52">
        <v>91</v>
      </c>
      <c r="Q134" s="118"/>
      <c r="R134" s="118"/>
      <c r="S134" s="118"/>
      <c r="T134" s="118"/>
      <c r="U134" s="118"/>
      <c r="V134" s="118"/>
      <c r="W134" s="52">
        <v>100</v>
      </c>
      <c r="X134" s="118"/>
    </row>
    <row r="135" spans="1:24" s="12" customFormat="1" ht="15.75">
      <c r="A135" s="78" t="s">
        <v>169</v>
      </c>
      <c r="B135" s="57" t="s">
        <v>170</v>
      </c>
      <c r="C135" s="9">
        <f>SUM(C136:C141)</f>
        <v>288</v>
      </c>
      <c r="D135" s="9"/>
      <c r="E135" s="9">
        <f t="shared" ref="E135" si="49">SUM(E136:E141)</f>
        <v>0</v>
      </c>
      <c r="F135" s="9"/>
      <c r="G135" s="9">
        <f t="shared" ref="G135" si="50">SUM(G136:G141)</f>
        <v>15</v>
      </c>
      <c r="H135" s="9"/>
      <c r="I135" s="9"/>
      <c r="J135" s="9">
        <f t="shared" ref="J135" si="51">SUM(J136:J141)</f>
        <v>216</v>
      </c>
      <c r="K135" s="9"/>
      <c r="L135" s="9">
        <f t="shared" ref="L135" si="52">SUM(L136:L141)</f>
        <v>37</v>
      </c>
      <c r="M135" s="9">
        <f t="shared" ref="M135:N135" si="53">SUM(M136:M141)</f>
        <v>0</v>
      </c>
      <c r="N135" s="9">
        <f t="shared" si="53"/>
        <v>167</v>
      </c>
      <c r="O135" s="9"/>
      <c r="P135" s="11">
        <f t="shared" ref="P135" si="54">SUM(P136:P141)</f>
        <v>397</v>
      </c>
      <c r="Q135" s="9"/>
      <c r="R135" s="9"/>
      <c r="S135" s="9"/>
      <c r="T135" s="9"/>
      <c r="U135" s="9"/>
      <c r="V135" s="9"/>
      <c r="W135" s="11">
        <f t="shared" ref="W135" si="55">SUM(W136:W141)</f>
        <v>9</v>
      </c>
      <c r="X135" s="9"/>
    </row>
    <row r="136" spans="1:24" s="18" customFormat="1" ht="15.75">
      <c r="A136" s="77" t="s">
        <v>171</v>
      </c>
      <c r="B136" s="30" t="s">
        <v>489</v>
      </c>
      <c r="C136" s="246">
        <v>121</v>
      </c>
      <c r="D136" s="16"/>
      <c r="E136" s="120">
        <v>0</v>
      </c>
      <c r="F136" s="16"/>
      <c r="G136" s="17">
        <v>13</v>
      </c>
      <c r="H136" s="17"/>
      <c r="I136" s="17"/>
      <c r="J136" s="17">
        <v>59</v>
      </c>
      <c r="K136" s="17"/>
      <c r="L136" s="17">
        <v>15</v>
      </c>
      <c r="M136" s="17">
        <v>0</v>
      </c>
      <c r="N136" s="17">
        <v>44</v>
      </c>
      <c r="O136" s="120"/>
      <c r="P136" s="17">
        <v>122</v>
      </c>
      <c r="Q136" s="120"/>
      <c r="R136" s="120"/>
      <c r="S136" s="120"/>
      <c r="T136" s="120"/>
      <c r="U136" s="120"/>
      <c r="V136" s="120"/>
      <c r="W136" s="17">
        <v>0</v>
      </c>
      <c r="X136" s="120"/>
    </row>
    <row r="137" spans="1:24" s="12" customFormat="1" ht="15.75">
      <c r="A137" s="77" t="s">
        <v>455</v>
      </c>
      <c r="B137" s="29" t="s">
        <v>490</v>
      </c>
      <c r="C137" s="247"/>
      <c r="D137" s="10"/>
      <c r="E137" s="118">
        <v>0</v>
      </c>
      <c r="F137" s="10"/>
      <c r="G137" s="52">
        <v>0</v>
      </c>
      <c r="H137" s="118"/>
      <c r="I137" s="118"/>
      <c r="J137" s="118">
        <v>15</v>
      </c>
      <c r="K137" s="118"/>
      <c r="L137" s="118">
        <v>6</v>
      </c>
      <c r="M137" s="118">
        <v>0</v>
      </c>
      <c r="N137" s="118">
        <v>22</v>
      </c>
      <c r="O137" s="118"/>
      <c r="P137" s="52">
        <v>33</v>
      </c>
      <c r="Q137" s="118"/>
      <c r="R137" s="118"/>
      <c r="S137" s="118"/>
      <c r="T137" s="118"/>
      <c r="U137" s="118"/>
      <c r="V137" s="118"/>
      <c r="W137" s="52">
        <v>0</v>
      </c>
      <c r="X137" s="118"/>
    </row>
    <row r="138" spans="1:24" s="12" customFormat="1" ht="15.75">
      <c r="A138" s="77" t="s">
        <v>173</v>
      </c>
      <c r="B138" s="36" t="s">
        <v>365</v>
      </c>
      <c r="C138" s="118">
        <v>11</v>
      </c>
      <c r="D138" s="10"/>
      <c r="E138" s="120" t="s">
        <v>519</v>
      </c>
      <c r="F138" s="10"/>
      <c r="G138" s="55" t="s">
        <v>519</v>
      </c>
      <c r="H138" s="118"/>
      <c r="I138" s="118"/>
      <c r="J138" s="120" t="s">
        <v>519</v>
      </c>
      <c r="K138" s="118"/>
      <c r="L138" s="120" t="s">
        <v>519</v>
      </c>
      <c r="M138" s="120" t="s">
        <v>519</v>
      </c>
      <c r="N138" s="120" t="s">
        <v>519</v>
      </c>
      <c r="O138" s="118"/>
      <c r="P138" s="55" t="s">
        <v>519</v>
      </c>
      <c r="Q138" s="118"/>
      <c r="R138" s="118"/>
      <c r="S138" s="118"/>
      <c r="T138" s="118"/>
      <c r="U138" s="118"/>
      <c r="V138" s="118"/>
      <c r="W138" s="55" t="s">
        <v>519</v>
      </c>
      <c r="X138" s="118"/>
    </row>
    <row r="139" spans="1:24" s="12" customFormat="1" ht="15.75">
      <c r="A139" s="77" t="s">
        <v>456</v>
      </c>
      <c r="B139" s="36" t="s">
        <v>172</v>
      </c>
      <c r="C139" s="118">
        <v>7</v>
      </c>
      <c r="D139" s="10"/>
      <c r="E139" s="118">
        <v>0</v>
      </c>
      <c r="F139" s="10"/>
      <c r="G139" s="52">
        <v>1</v>
      </c>
      <c r="H139" s="118"/>
      <c r="I139" s="118"/>
      <c r="J139" s="118">
        <v>5</v>
      </c>
      <c r="K139" s="118"/>
      <c r="L139" s="118">
        <v>0</v>
      </c>
      <c r="M139" s="118">
        <v>0</v>
      </c>
      <c r="N139" s="118">
        <v>0</v>
      </c>
      <c r="O139" s="118"/>
      <c r="P139" s="52">
        <v>1</v>
      </c>
      <c r="Q139" s="118"/>
      <c r="R139" s="118"/>
      <c r="S139" s="118"/>
      <c r="T139" s="118"/>
      <c r="U139" s="118"/>
      <c r="V139" s="118"/>
      <c r="W139" s="52">
        <v>9</v>
      </c>
      <c r="X139" s="118"/>
    </row>
    <row r="140" spans="1:24" s="12" customFormat="1" ht="15.75">
      <c r="A140" s="77" t="s">
        <v>457</v>
      </c>
      <c r="B140" s="61" t="s">
        <v>174</v>
      </c>
      <c r="C140" s="118">
        <v>56</v>
      </c>
      <c r="D140" s="10"/>
      <c r="E140" s="118">
        <v>0</v>
      </c>
      <c r="F140" s="10"/>
      <c r="G140" s="52">
        <v>1</v>
      </c>
      <c r="H140" s="118"/>
      <c r="I140" s="118"/>
      <c r="J140" s="118">
        <v>47</v>
      </c>
      <c r="K140" s="118"/>
      <c r="L140" s="118">
        <v>3</v>
      </c>
      <c r="M140" s="118">
        <v>0</v>
      </c>
      <c r="N140" s="118">
        <v>28</v>
      </c>
      <c r="O140" s="118"/>
      <c r="P140" s="52">
        <v>74</v>
      </c>
      <c r="Q140" s="118"/>
      <c r="R140" s="118"/>
      <c r="S140" s="118"/>
      <c r="T140" s="118"/>
      <c r="U140" s="118"/>
      <c r="V140" s="118"/>
      <c r="W140" s="52">
        <v>0</v>
      </c>
      <c r="X140" s="118"/>
    </row>
    <row r="141" spans="1:24" s="12" customFormat="1" ht="15.75">
      <c r="A141" s="77" t="s">
        <v>502</v>
      </c>
      <c r="B141" s="62" t="s">
        <v>175</v>
      </c>
      <c r="C141" s="118">
        <v>93</v>
      </c>
      <c r="D141" s="10"/>
      <c r="E141" s="118">
        <v>0</v>
      </c>
      <c r="F141" s="10"/>
      <c r="G141" s="52">
        <v>0</v>
      </c>
      <c r="H141" s="118"/>
      <c r="I141" s="118"/>
      <c r="J141" s="118">
        <v>90</v>
      </c>
      <c r="K141" s="118"/>
      <c r="L141" s="118">
        <v>13</v>
      </c>
      <c r="M141" s="118">
        <v>0</v>
      </c>
      <c r="N141" s="118">
        <v>73</v>
      </c>
      <c r="O141" s="118"/>
      <c r="P141" s="52">
        <v>167</v>
      </c>
      <c r="Q141" s="118"/>
      <c r="R141" s="118"/>
      <c r="S141" s="118"/>
      <c r="T141" s="118"/>
      <c r="U141" s="118"/>
      <c r="V141" s="118"/>
      <c r="W141" s="52">
        <v>0</v>
      </c>
      <c r="X141" s="118"/>
    </row>
    <row r="142" spans="1:24" s="12" customFormat="1" ht="15.75">
      <c r="A142" s="78" t="s">
        <v>176</v>
      </c>
      <c r="B142" s="57" t="s">
        <v>177</v>
      </c>
      <c r="C142" s="9">
        <f>SUM(C143:C146)</f>
        <v>445</v>
      </c>
      <c r="D142" s="9"/>
      <c r="E142" s="9">
        <f t="shared" ref="E142:W142" si="56">SUM(E143:E146)</f>
        <v>5</v>
      </c>
      <c r="F142" s="9"/>
      <c r="G142" s="9">
        <f t="shared" si="56"/>
        <v>76</v>
      </c>
      <c r="H142" s="9"/>
      <c r="I142" s="9"/>
      <c r="J142" s="9">
        <f t="shared" si="56"/>
        <v>37</v>
      </c>
      <c r="K142" s="9"/>
      <c r="L142" s="9">
        <f t="shared" si="56"/>
        <v>99</v>
      </c>
      <c r="M142" s="9">
        <f t="shared" si="56"/>
        <v>0</v>
      </c>
      <c r="N142" s="9">
        <f t="shared" si="56"/>
        <v>139</v>
      </c>
      <c r="O142" s="9"/>
      <c r="P142" s="11">
        <f t="shared" si="56"/>
        <v>653</v>
      </c>
      <c r="Q142" s="9"/>
      <c r="R142" s="9"/>
      <c r="S142" s="9"/>
      <c r="T142" s="9"/>
      <c r="U142" s="9"/>
      <c r="V142" s="9"/>
      <c r="W142" s="11">
        <f t="shared" si="56"/>
        <v>329</v>
      </c>
      <c r="X142" s="9"/>
    </row>
    <row r="143" spans="1:24" s="12" customFormat="1" ht="15.75">
      <c r="A143" s="50" t="s">
        <v>178</v>
      </c>
      <c r="B143" s="36" t="s">
        <v>179</v>
      </c>
      <c r="C143" s="118">
        <v>45</v>
      </c>
      <c r="D143" s="10"/>
      <c r="E143" s="118">
        <v>1</v>
      </c>
      <c r="F143" s="10"/>
      <c r="G143" s="52">
        <v>6</v>
      </c>
      <c r="H143" s="118"/>
      <c r="I143" s="118"/>
      <c r="J143" s="118">
        <v>0</v>
      </c>
      <c r="K143" s="118"/>
      <c r="L143" s="118">
        <v>6</v>
      </c>
      <c r="M143" s="118">
        <v>0</v>
      </c>
      <c r="N143" s="118">
        <v>15</v>
      </c>
      <c r="O143" s="118"/>
      <c r="P143" s="52">
        <v>94</v>
      </c>
      <c r="Q143" s="118"/>
      <c r="R143" s="118"/>
      <c r="S143" s="118"/>
      <c r="T143" s="118"/>
      <c r="U143" s="118"/>
      <c r="V143" s="118"/>
      <c r="W143" s="52">
        <v>39</v>
      </c>
      <c r="X143" s="118"/>
    </row>
    <row r="144" spans="1:24" s="12" customFormat="1" ht="15.75">
      <c r="A144" s="50" t="s">
        <v>180</v>
      </c>
      <c r="B144" s="36" t="s">
        <v>181</v>
      </c>
      <c r="C144" s="118">
        <v>41</v>
      </c>
      <c r="D144" s="10"/>
      <c r="E144" s="118">
        <v>2</v>
      </c>
      <c r="F144" s="10"/>
      <c r="G144" s="52">
        <v>32</v>
      </c>
      <c r="H144" s="118"/>
      <c r="I144" s="118"/>
      <c r="J144" s="118">
        <v>6</v>
      </c>
      <c r="K144" s="118"/>
      <c r="L144" s="118">
        <v>3</v>
      </c>
      <c r="M144" s="118">
        <v>0</v>
      </c>
      <c r="N144" s="118">
        <v>28</v>
      </c>
      <c r="O144" s="118"/>
      <c r="P144" s="52">
        <v>58</v>
      </c>
      <c r="Q144" s="118"/>
      <c r="R144" s="118"/>
      <c r="S144" s="118"/>
      <c r="T144" s="118"/>
      <c r="U144" s="118"/>
      <c r="V144" s="118"/>
      <c r="W144" s="52">
        <v>0</v>
      </c>
      <c r="X144" s="118"/>
    </row>
    <row r="145" spans="1:24" s="12" customFormat="1" ht="15.75">
      <c r="A145" s="50" t="s">
        <v>182</v>
      </c>
      <c r="B145" s="36" t="s">
        <v>183</v>
      </c>
      <c r="C145" s="118">
        <v>79</v>
      </c>
      <c r="D145" s="10"/>
      <c r="E145" s="118">
        <v>0</v>
      </c>
      <c r="F145" s="10"/>
      <c r="G145" s="55">
        <v>12</v>
      </c>
      <c r="H145" s="118"/>
      <c r="I145" s="118"/>
      <c r="J145" s="118">
        <v>9</v>
      </c>
      <c r="K145" s="118"/>
      <c r="L145" s="118">
        <v>13</v>
      </c>
      <c r="M145" s="118">
        <v>0</v>
      </c>
      <c r="N145" s="118">
        <v>38</v>
      </c>
      <c r="O145" s="118"/>
      <c r="P145" s="52">
        <v>132</v>
      </c>
      <c r="Q145" s="118"/>
      <c r="R145" s="118"/>
      <c r="S145" s="118"/>
      <c r="T145" s="118"/>
      <c r="U145" s="118"/>
      <c r="V145" s="118"/>
      <c r="W145" s="52">
        <v>0</v>
      </c>
      <c r="X145" s="118"/>
    </row>
    <row r="146" spans="1:24" s="12" customFormat="1" ht="15.75">
      <c r="A146" s="50" t="s">
        <v>184</v>
      </c>
      <c r="B146" s="62" t="s">
        <v>185</v>
      </c>
      <c r="C146" s="118">
        <v>280</v>
      </c>
      <c r="D146" s="10"/>
      <c r="E146" s="118">
        <v>2</v>
      </c>
      <c r="F146" s="10"/>
      <c r="G146" s="52">
        <v>26</v>
      </c>
      <c r="H146" s="118"/>
      <c r="I146" s="118"/>
      <c r="J146" s="118">
        <v>22</v>
      </c>
      <c r="K146" s="118"/>
      <c r="L146" s="118">
        <v>77</v>
      </c>
      <c r="M146" s="118">
        <v>0</v>
      </c>
      <c r="N146" s="118">
        <v>58</v>
      </c>
      <c r="O146" s="118"/>
      <c r="P146" s="52">
        <v>369</v>
      </c>
      <c r="Q146" s="118"/>
      <c r="R146" s="118"/>
      <c r="S146" s="118"/>
      <c r="T146" s="118"/>
      <c r="U146" s="118"/>
      <c r="V146" s="118"/>
      <c r="W146" s="52">
        <v>290</v>
      </c>
      <c r="X146" s="118"/>
    </row>
    <row r="147" spans="1:24" s="12" customFormat="1" ht="15.75">
      <c r="A147" s="78" t="s">
        <v>186</v>
      </c>
      <c r="B147" s="48" t="s">
        <v>187</v>
      </c>
      <c r="C147" s="9">
        <f>SUM(C148:C152)</f>
        <v>472</v>
      </c>
      <c r="D147" s="9"/>
      <c r="E147" s="9">
        <f t="shared" ref="E147" si="57">SUM(E148:E152)</f>
        <v>10</v>
      </c>
      <c r="F147" s="9"/>
      <c r="G147" s="9">
        <f t="shared" ref="G147:W147" si="58">SUM(G148:G152)</f>
        <v>62</v>
      </c>
      <c r="H147" s="9"/>
      <c r="I147" s="9"/>
      <c r="J147" s="9">
        <f t="shared" si="58"/>
        <v>260</v>
      </c>
      <c r="K147" s="9"/>
      <c r="L147" s="9">
        <f t="shared" si="58"/>
        <v>36</v>
      </c>
      <c r="M147" s="9">
        <f t="shared" si="58"/>
        <v>0</v>
      </c>
      <c r="N147" s="9">
        <f t="shared" si="58"/>
        <v>198</v>
      </c>
      <c r="O147" s="9"/>
      <c r="P147" s="11">
        <f t="shared" si="58"/>
        <v>472</v>
      </c>
      <c r="Q147" s="9"/>
      <c r="R147" s="9"/>
      <c r="S147" s="9"/>
      <c r="T147" s="9"/>
      <c r="U147" s="9"/>
      <c r="V147" s="9"/>
      <c r="W147" s="11">
        <f t="shared" si="58"/>
        <v>182</v>
      </c>
      <c r="X147" s="9"/>
    </row>
    <row r="148" spans="1:24" s="12" customFormat="1" ht="21" customHeight="1">
      <c r="A148" s="50" t="s">
        <v>188</v>
      </c>
      <c r="B148" s="36" t="s">
        <v>189</v>
      </c>
      <c r="C148" s="118">
        <v>103</v>
      </c>
      <c r="D148" s="10"/>
      <c r="E148" s="118">
        <v>2</v>
      </c>
      <c r="F148" s="10"/>
      <c r="G148" s="52">
        <v>8</v>
      </c>
      <c r="H148" s="118"/>
      <c r="I148" s="118"/>
      <c r="J148" s="118">
        <v>19</v>
      </c>
      <c r="K148" s="118"/>
      <c r="L148" s="118">
        <v>19</v>
      </c>
      <c r="M148" s="52">
        <v>0</v>
      </c>
      <c r="N148" s="118">
        <v>40</v>
      </c>
      <c r="O148" s="118"/>
      <c r="P148" s="52">
        <v>98</v>
      </c>
      <c r="Q148" s="118"/>
      <c r="R148" s="118"/>
      <c r="S148" s="118"/>
      <c r="T148" s="118"/>
      <c r="U148" s="118"/>
      <c r="V148" s="118"/>
      <c r="W148" s="52">
        <v>13</v>
      </c>
      <c r="X148" s="118"/>
    </row>
    <row r="149" spans="1:24" s="12" customFormat="1" ht="15.75">
      <c r="A149" s="50" t="s">
        <v>190</v>
      </c>
      <c r="B149" s="36" t="s">
        <v>191</v>
      </c>
      <c r="C149" s="118">
        <v>76</v>
      </c>
      <c r="D149" s="10"/>
      <c r="E149" s="118">
        <v>1</v>
      </c>
      <c r="F149" s="10"/>
      <c r="G149" s="52">
        <v>24</v>
      </c>
      <c r="H149" s="118"/>
      <c r="I149" s="118"/>
      <c r="J149" s="118">
        <v>25</v>
      </c>
      <c r="K149" s="118"/>
      <c r="L149" s="118">
        <v>2</v>
      </c>
      <c r="M149" s="52">
        <v>0</v>
      </c>
      <c r="N149" s="118">
        <v>20</v>
      </c>
      <c r="O149" s="118"/>
      <c r="P149" s="52">
        <v>99</v>
      </c>
      <c r="Q149" s="118"/>
      <c r="R149" s="118"/>
      <c r="S149" s="118"/>
      <c r="T149" s="118"/>
      <c r="U149" s="118"/>
      <c r="V149" s="118"/>
      <c r="W149" s="52">
        <v>25</v>
      </c>
      <c r="X149" s="118"/>
    </row>
    <row r="150" spans="1:24" s="12" customFormat="1" ht="15.75">
      <c r="A150" s="50" t="s">
        <v>192</v>
      </c>
      <c r="B150" s="62" t="s">
        <v>193</v>
      </c>
      <c r="C150" s="233">
        <v>293</v>
      </c>
      <c r="D150" s="10"/>
      <c r="E150" s="118">
        <v>0</v>
      </c>
      <c r="F150" s="10"/>
      <c r="G150" s="52">
        <v>4</v>
      </c>
      <c r="H150" s="118"/>
      <c r="I150" s="118"/>
      <c r="J150" s="233">
        <v>216</v>
      </c>
      <c r="K150" s="118"/>
      <c r="L150" s="118">
        <v>1</v>
      </c>
      <c r="M150" s="52">
        <v>0</v>
      </c>
      <c r="N150" s="233">
        <v>138</v>
      </c>
      <c r="O150" s="118"/>
      <c r="P150" s="52">
        <v>13</v>
      </c>
      <c r="Q150" s="118"/>
      <c r="R150" s="118"/>
      <c r="S150" s="118"/>
      <c r="T150" s="118"/>
      <c r="U150" s="118"/>
      <c r="V150" s="118"/>
      <c r="W150" s="52">
        <v>7</v>
      </c>
      <c r="X150" s="118"/>
    </row>
    <row r="151" spans="1:24" s="12" customFormat="1" ht="15.75">
      <c r="A151" s="50" t="s">
        <v>194</v>
      </c>
      <c r="B151" s="62" t="s">
        <v>195</v>
      </c>
      <c r="C151" s="233"/>
      <c r="D151" s="10"/>
      <c r="E151" s="118">
        <v>7</v>
      </c>
      <c r="F151" s="10"/>
      <c r="G151" s="52">
        <v>24</v>
      </c>
      <c r="H151" s="118"/>
      <c r="I151" s="118"/>
      <c r="J151" s="233"/>
      <c r="K151" s="118"/>
      <c r="L151" s="118">
        <v>14</v>
      </c>
      <c r="M151" s="52">
        <v>0</v>
      </c>
      <c r="N151" s="233"/>
      <c r="O151" s="118"/>
      <c r="P151" s="52">
        <v>244</v>
      </c>
      <c r="Q151" s="118"/>
      <c r="R151" s="118"/>
      <c r="S151" s="118"/>
      <c r="T151" s="118"/>
      <c r="U151" s="118"/>
      <c r="V151" s="118"/>
      <c r="W151" s="52">
        <v>131</v>
      </c>
      <c r="X151" s="118"/>
    </row>
    <row r="152" spans="1:24" s="12" customFormat="1" ht="15.75">
      <c r="A152" s="50" t="s">
        <v>196</v>
      </c>
      <c r="B152" s="62" t="s">
        <v>197</v>
      </c>
      <c r="C152" s="233"/>
      <c r="D152" s="10"/>
      <c r="E152" s="72">
        <v>0</v>
      </c>
      <c r="F152" s="10"/>
      <c r="G152" s="52">
        <v>2</v>
      </c>
      <c r="H152" s="118"/>
      <c r="I152" s="118"/>
      <c r="J152" s="233"/>
      <c r="K152" s="118"/>
      <c r="L152" s="118">
        <v>0</v>
      </c>
      <c r="M152" s="52">
        <v>0</v>
      </c>
      <c r="N152" s="233"/>
      <c r="O152" s="118"/>
      <c r="P152" s="52">
        <v>18</v>
      </c>
      <c r="Q152" s="118"/>
      <c r="R152" s="118"/>
      <c r="S152" s="118"/>
      <c r="T152" s="118"/>
      <c r="U152" s="118"/>
      <c r="V152" s="118"/>
      <c r="W152" s="52">
        <v>6</v>
      </c>
      <c r="X152" s="118"/>
    </row>
    <row r="153" spans="1:24" s="12" customFormat="1" ht="15.75">
      <c r="A153" s="78" t="s">
        <v>198</v>
      </c>
      <c r="B153" s="48" t="s">
        <v>199</v>
      </c>
      <c r="C153" s="9">
        <f>SUM(C154:C156)</f>
        <v>215</v>
      </c>
      <c r="D153" s="9"/>
      <c r="E153" s="9">
        <f>SUM(E154:E158)</f>
        <v>4</v>
      </c>
      <c r="F153" s="9"/>
      <c r="G153" s="9">
        <f t="shared" ref="G153:W153" si="59">SUM(G154:G158)</f>
        <v>131</v>
      </c>
      <c r="H153" s="9"/>
      <c r="I153" s="9"/>
      <c r="J153" s="9">
        <f t="shared" si="59"/>
        <v>144</v>
      </c>
      <c r="K153" s="9"/>
      <c r="L153" s="9">
        <f t="shared" si="59"/>
        <v>23</v>
      </c>
      <c r="M153" s="9">
        <f t="shared" si="59"/>
        <v>0</v>
      </c>
      <c r="N153" s="9">
        <f t="shared" si="59"/>
        <v>84</v>
      </c>
      <c r="O153" s="9"/>
      <c r="P153" s="11">
        <f t="shared" si="59"/>
        <v>299</v>
      </c>
      <c r="Q153" s="9"/>
      <c r="R153" s="9"/>
      <c r="S153" s="9"/>
      <c r="T153" s="9"/>
      <c r="U153" s="9"/>
      <c r="V153" s="9"/>
      <c r="W153" s="11">
        <f t="shared" si="59"/>
        <v>12</v>
      </c>
      <c r="X153" s="9"/>
    </row>
    <row r="154" spans="1:24" s="12" customFormat="1" ht="15.75">
      <c r="A154" s="50" t="s">
        <v>200</v>
      </c>
      <c r="B154" s="36" t="s">
        <v>201</v>
      </c>
      <c r="C154" s="118">
        <v>34</v>
      </c>
      <c r="D154" s="10"/>
      <c r="E154" s="118">
        <v>3</v>
      </c>
      <c r="F154" s="10"/>
      <c r="G154" s="52">
        <v>10</v>
      </c>
      <c r="H154" s="118"/>
      <c r="I154" s="118"/>
      <c r="J154" s="118">
        <v>20</v>
      </c>
      <c r="K154" s="118"/>
      <c r="L154" s="118">
        <v>1</v>
      </c>
      <c r="M154" s="52">
        <v>0</v>
      </c>
      <c r="N154" s="118">
        <v>5</v>
      </c>
      <c r="O154" s="118"/>
      <c r="P154" s="52">
        <v>22</v>
      </c>
      <c r="Q154" s="118"/>
      <c r="R154" s="118"/>
      <c r="S154" s="118"/>
      <c r="T154" s="118"/>
      <c r="U154" s="118"/>
      <c r="V154" s="118"/>
      <c r="W154" s="52">
        <v>0</v>
      </c>
      <c r="X154" s="118"/>
    </row>
    <row r="155" spans="1:24" s="12" customFormat="1" ht="15.75">
      <c r="A155" s="50" t="s">
        <v>204</v>
      </c>
      <c r="B155" s="36" t="s">
        <v>203</v>
      </c>
      <c r="C155" s="118">
        <v>127</v>
      </c>
      <c r="D155" s="10"/>
      <c r="E155" s="118">
        <v>0</v>
      </c>
      <c r="F155" s="10"/>
      <c r="G155" s="52">
        <v>75</v>
      </c>
      <c r="H155" s="118"/>
      <c r="I155" s="118"/>
      <c r="J155" s="118">
        <v>87</v>
      </c>
      <c r="K155" s="118"/>
      <c r="L155" s="118">
        <v>18</v>
      </c>
      <c r="M155" s="52">
        <v>0</v>
      </c>
      <c r="N155" s="118">
        <v>73</v>
      </c>
      <c r="O155" s="118"/>
      <c r="P155" s="52">
        <v>188</v>
      </c>
      <c r="Q155" s="118"/>
      <c r="R155" s="118"/>
      <c r="S155" s="118"/>
      <c r="T155" s="118"/>
      <c r="U155" s="118"/>
      <c r="V155" s="118"/>
      <c r="W155" s="52">
        <v>9</v>
      </c>
      <c r="X155" s="118"/>
    </row>
    <row r="156" spans="1:24" s="12" customFormat="1" ht="15.75">
      <c r="A156" s="50" t="s">
        <v>206</v>
      </c>
      <c r="B156" s="62" t="s">
        <v>205</v>
      </c>
      <c r="C156" s="233">
        <v>54</v>
      </c>
      <c r="D156" s="10"/>
      <c r="E156" s="118">
        <v>0</v>
      </c>
      <c r="F156" s="10"/>
      <c r="G156" s="52">
        <v>22</v>
      </c>
      <c r="H156" s="118"/>
      <c r="I156" s="118"/>
      <c r="J156" s="233">
        <v>37</v>
      </c>
      <c r="K156" s="118"/>
      <c r="L156" s="118">
        <v>2</v>
      </c>
      <c r="M156" s="52">
        <v>0</v>
      </c>
      <c r="N156" s="245">
        <v>6</v>
      </c>
      <c r="O156" s="233"/>
      <c r="P156" s="52">
        <v>19</v>
      </c>
      <c r="Q156" s="118"/>
      <c r="R156" s="118"/>
      <c r="S156" s="118"/>
      <c r="T156" s="118"/>
      <c r="U156" s="118"/>
      <c r="V156" s="118"/>
      <c r="W156" s="52">
        <v>0</v>
      </c>
      <c r="X156" s="118"/>
    </row>
    <row r="157" spans="1:24" s="12" customFormat="1" ht="15.75">
      <c r="A157" s="50" t="s">
        <v>208</v>
      </c>
      <c r="B157" s="62" t="s">
        <v>207</v>
      </c>
      <c r="C157" s="233"/>
      <c r="D157" s="10"/>
      <c r="E157" s="118">
        <v>1</v>
      </c>
      <c r="F157" s="10"/>
      <c r="G157" s="52">
        <v>24</v>
      </c>
      <c r="H157" s="118"/>
      <c r="I157" s="118"/>
      <c r="J157" s="233"/>
      <c r="K157" s="118"/>
      <c r="L157" s="118">
        <v>2</v>
      </c>
      <c r="M157" s="52">
        <v>0</v>
      </c>
      <c r="N157" s="233"/>
      <c r="O157" s="233"/>
      <c r="P157" s="52">
        <v>56</v>
      </c>
      <c r="Q157" s="118"/>
      <c r="R157" s="118"/>
      <c r="S157" s="118"/>
      <c r="T157" s="118"/>
      <c r="U157" s="118"/>
      <c r="V157" s="118"/>
      <c r="W157" s="52">
        <v>0</v>
      </c>
      <c r="X157" s="118"/>
    </row>
    <row r="158" spans="1:24" s="12" customFormat="1" ht="15.75">
      <c r="A158" s="50" t="s">
        <v>459</v>
      </c>
      <c r="B158" s="62" t="s">
        <v>209</v>
      </c>
      <c r="C158" s="233"/>
      <c r="D158" s="10"/>
      <c r="E158" s="118">
        <v>0</v>
      </c>
      <c r="F158" s="10"/>
      <c r="G158" s="52">
        <v>0</v>
      </c>
      <c r="H158" s="118"/>
      <c r="I158" s="118"/>
      <c r="J158" s="233"/>
      <c r="K158" s="118"/>
      <c r="L158" s="118">
        <v>0</v>
      </c>
      <c r="M158" s="52">
        <v>0</v>
      </c>
      <c r="N158" s="233"/>
      <c r="O158" s="233"/>
      <c r="P158" s="52">
        <v>14</v>
      </c>
      <c r="Q158" s="118"/>
      <c r="R158" s="118"/>
      <c r="S158" s="118"/>
      <c r="T158" s="118"/>
      <c r="U158" s="118"/>
      <c r="V158" s="118"/>
      <c r="W158" s="52">
        <v>3</v>
      </c>
      <c r="X158" s="118"/>
    </row>
    <row r="159" spans="1:24" s="12" customFormat="1" ht="15.75">
      <c r="A159" s="78" t="s">
        <v>210</v>
      </c>
      <c r="B159" s="48" t="s">
        <v>211</v>
      </c>
      <c r="C159" s="9">
        <f>SUM(C160:C164)</f>
        <v>314</v>
      </c>
      <c r="D159" s="9"/>
      <c r="E159" s="9">
        <f t="shared" ref="E159:W159" si="60">SUM(E160:E164)</f>
        <v>0</v>
      </c>
      <c r="F159" s="9"/>
      <c r="G159" s="9">
        <f t="shared" si="60"/>
        <v>7</v>
      </c>
      <c r="H159" s="9"/>
      <c r="I159" s="9"/>
      <c r="J159" s="9">
        <f t="shared" si="60"/>
        <v>42</v>
      </c>
      <c r="K159" s="9"/>
      <c r="L159" s="9">
        <f t="shared" si="60"/>
        <v>33</v>
      </c>
      <c r="M159" s="9">
        <f t="shared" si="60"/>
        <v>0</v>
      </c>
      <c r="N159" s="9">
        <f t="shared" si="60"/>
        <v>137</v>
      </c>
      <c r="O159" s="9"/>
      <c r="P159" s="11">
        <f t="shared" si="60"/>
        <v>233</v>
      </c>
      <c r="Q159" s="9"/>
      <c r="R159" s="9"/>
      <c r="S159" s="9"/>
      <c r="T159" s="9"/>
      <c r="U159" s="9"/>
      <c r="V159" s="9"/>
      <c r="W159" s="11">
        <f t="shared" si="60"/>
        <v>22</v>
      </c>
      <c r="X159" s="9"/>
    </row>
    <row r="160" spans="1:24" s="12" customFormat="1" ht="15.75">
      <c r="A160" s="50" t="s">
        <v>212</v>
      </c>
      <c r="B160" s="36" t="s">
        <v>213</v>
      </c>
      <c r="C160" s="118">
        <v>33</v>
      </c>
      <c r="D160" s="10"/>
      <c r="E160" s="118">
        <v>0</v>
      </c>
      <c r="F160" s="10"/>
      <c r="G160" s="52">
        <v>2</v>
      </c>
      <c r="H160" s="118"/>
      <c r="I160" s="118"/>
      <c r="J160" s="118">
        <v>4</v>
      </c>
      <c r="K160" s="118"/>
      <c r="L160" s="118">
        <v>1</v>
      </c>
      <c r="M160" s="118">
        <v>0</v>
      </c>
      <c r="N160" s="118">
        <v>25</v>
      </c>
      <c r="O160" s="118"/>
      <c r="P160" s="52">
        <v>9</v>
      </c>
      <c r="Q160" s="118"/>
      <c r="R160" s="118"/>
      <c r="S160" s="118"/>
      <c r="T160" s="118"/>
      <c r="U160" s="118"/>
      <c r="V160" s="118"/>
      <c r="W160" s="52">
        <v>0</v>
      </c>
      <c r="X160" s="118"/>
    </row>
    <row r="161" spans="1:24" s="12" customFormat="1" ht="15.75">
      <c r="A161" s="50" t="s">
        <v>214</v>
      </c>
      <c r="B161" s="36" t="s">
        <v>215</v>
      </c>
      <c r="C161" s="118">
        <v>71</v>
      </c>
      <c r="D161" s="10"/>
      <c r="E161" s="118">
        <v>0</v>
      </c>
      <c r="F161" s="10"/>
      <c r="G161" s="52">
        <v>2</v>
      </c>
      <c r="H161" s="118"/>
      <c r="I161" s="118"/>
      <c r="J161" s="118">
        <v>8</v>
      </c>
      <c r="K161" s="118"/>
      <c r="L161" s="118">
        <v>5</v>
      </c>
      <c r="M161" s="118">
        <v>0</v>
      </c>
      <c r="N161" s="118">
        <v>22</v>
      </c>
      <c r="O161" s="118"/>
      <c r="P161" s="52">
        <v>14</v>
      </c>
      <c r="Q161" s="118"/>
      <c r="R161" s="118"/>
      <c r="S161" s="118"/>
      <c r="T161" s="118"/>
      <c r="U161" s="118"/>
      <c r="V161" s="118"/>
      <c r="W161" s="52">
        <v>6</v>
      </c>
      <c r="X161" s="118"/>
    </row>
    <row r="162" spans="1:24" s="12" customFormat="1" ht="15.75">
      <c r="A162" s="50" t="s">
        <v>216</v>
      </c>
      <c r="B162" s="36" t="s">
        <v>217</v>
      </c>
      <c r="C162" s="118">
        <v>25</v>
      </c>
      <c r="D162" s="10"/>
      <c r="E162" s="118">
        <v>0</v>
      </c>
      <c r="F162" s="10"/>
      <c r="G162" s="52">
        <v>0</v>
      </c>
      <c r="H162" s="118"/>
      <c r="I162" s="118"/>
      <c r="J162" s="118">
        <v>0</v>
      </c>
      <c r="K162" s="118"/>
      <c r="L162" s="118">
        <v>2</v>
      </c>
      <c r="M162" s="118">
        <v>0</v>
      </c>
      <c r="N162" s="118">
        <v>0</v>
      </c>
      <c r="O162" s="118"/>
      <c r="P162" s="52">
        <v>10</v>
      </c>
      <c r="Q162" s="118"/>
      <c r="R162" s="118"/>
      <c r="S162" s="118"/>
      <c r="T162" s="118"/>
      <c r="U162" s="118"/>
      <c r="V162" s="118"/>
      <c r="W162" s="52">
        <v>0</v>
      </c>
      <c r="X162" s="118"/>
    </row>
    <row r="163" spans="1:24" s="12" customFormat="1" ht="15.75">
      <c r="A163" s="50" t="s">
        <v>218</v>
      </c>
      <c r="B163" s="62" t="s">
        <v>219</v>
      </c>
      <c r="C163" s="118">
        <v>161</v>
      </c>
      <c r="D163" s="10"/>
      <c r="E163" s="118">
        <v>0</v>
      </c>
      <c r="F163" s="10"/>
      <c r="G163" s="52">
        <v>2</v>
      </c>
      <c r="H163" s="118"/>
      <c r="I163" s="118"/>
      <c r="J163" s="118">
        <v>15</v>
      </c>
      <c r="K163" s="118"/>
      <c r="L163" s="118">
        <v>21</v>
      </c>
      <c r="M163" s="118">
        <v>0</v>
      </c>
      <c r="N163" s="118">
        <v>80</v>
      </c>
      <c r="O163" s="118"/>
      <c r="P163" s="52">
        <v>182</v>
      </c>
      <c r="Q163" s="118"/>
      <c r="R163" s="118"/>
      <c r="S163" s="118"/>
      <c r="T163" s="118"/>
      <c r="U163" s="118"/>
      <c r="V163" s="118"/>
      <c r="W163" s="52">
        <v>9</v>
      </c>
      <c r="X163" s="118"/>
    </row>
    <row r="164" spans="1:24" s="12" customFormat="1" ht="15.75">
      <c r="A164" s="50" t="s">
        <v>220</v>
      </c>
      <c r="B164" s="36" t="s">
        <v>221</v>
      </c>
      <c r="C164" s="118">
        <v>24</v>
      </c>
      <c r="D164" s="10"/>
      <c r="E164" s="118">
        <v>0</v>
      </c>
      <c r="F164" s="10"/>
      <c r="G164" s="52">
        <v>1</v>
      </c>
      <c r="H164" s="118"/>
      <c r="I164" s="118"/>
      <c r="J164" s="118">
        <v>15</v>
      </c>
      <c r="K164" s="118"/>
      <c r="L164" s="118">
        <v>4</v>
      </c>
      <c r="M164" s="118">
        <v>0</v>
      </c>
      <c r="N164" s="118">
        <v>10</v>
      </c>
      <c r="O164" s="118"/>
      <c r="P164" s="52">
        <v>18</v>
      </c>
      <c r="Q164" s="118"/>
      <c r="R164" s="118"/>
      <c r="S164" s="118"/>
      <c r="T164" s="118"/>
      <c r="U164" s="118"/>
      <c r="V164" s="118"/>
      <c r="W164" s="52">
        <v>7</v>
      </c>
      <c r="X164" s="118"/>
    </row>
    <row r="165" spans="1:24" s="12" customFormat="1" ht="15.75">
      <c r="A165" s="78" t="s">
        <v>222</v>
      </c>
      <c r="B165" s="48" t="s">
        <v>223</v>
      </c>
      <c r="C165" s="9">
        <f>SUM(C166:C168)</f>
        <v>448</v>
      </c>
      <c r="D165" s="9"/>
      <c r="E165" s="9">
        <f t="shared" ref="E165:W165" si="61">SUM(E166:E168)</f>
        <v>10</v>
      </c>
      <c r="F165" s="9"/>
      <c r="G165" s="9">
        <f t="shared" si="61"/>
        <v>65</v>
      </c>
      <c r="H165" s="9"/>
      <c r="I165" s="9"/>
      <c r="J165" s="9">
        <f t="shared" si="61"/>
        <v>153</v>
      </c>
      <c r="K165" s="9"/>
      <c r="L165" s="9">
        <f t="shared" si="61"/>
        <v>43</v>
      </c>
      <c r="M165" s="9">
        <f t="shared" si="61"/>
        <v>0</v>
      </c>
      <c r="N165" s="9">
        <f t="shared" si="61"/>
        <v>123</v>
      </c>
      <c r="O165" s="9"/>
      <c r="P165" s="11">
        <f t="shared" si="61"/>
        <v>786</v>
      </c>
      <c r="Q165" s="9"/>
      <c r="R165" s="9"/>
      <c r="S165" s="9"/>
      <c r="T165" s="9"/>
      <c r="U165" s="9"/>
      <c r="V165" s="9"/>
      <c r="W165" s="11">
        <f t="shared" si="61"/>
        <v>72</v>
      </c>
      <c r="X165" s="9"/>
    </row>
    <row r="166" spans="1:24" s="12" customFormat="1" ht="15.75">
      <c r="A166" s="50" t="s">
        <v>224</v>
      </c>
      <c r="B166" s="36" t="s">
        <v>225</v>
      </c>
      <c r="C166" s="118">
        <v>50</v>
      </c>
      <c r="D166" s="10"/>
      <c r="E166" s="118">
        <v>0</v>
      </c>
      <c r="F166" s="10"/>
      <c r="G166" s="52">
        <v>12</v>
      </c>
      <c r="H166" s="118"/>
      <c r="I166" s="118"/>
      <c r="J166" s="118">
        <v>0</v>
      </c>
      <c r="K166" s="118"/>
      <c r="L166" s="118">
        <v>3</v>
      </c>
      <c r="M166" s="118">
        <v>0</v>
      </c>
      <c r="N166" s="118">
        <v>52</v>
      </c>
      <c r="O166" s="118"/>
      <c r="P166" s="52">
        <v>114</v>
      </c>
      <c r="Q166" s="118"/>
      <c r="R166" s="118"/>
      <c r="S166" s="118"/>
      <c r="T166" s="118"/>
      <c r="U166" s="118"/>
      <c r="V166" s="118"/>
      <c r="W166" s="52">
        <v>19</v>
      </c>
      <c r="X166" s="118"/>
    </row>
    <row r="167" spans="1:24" s="12" customFormat="1" ht="15.75">
      <c r="A167" s="50" t="s">
        <v>226</v>
      </c>
      <c r="B167" s="36" t="s">
        <v>227</v>
      </c>
      <c r="C167" s="118">
        <v>66</v>
      </c>
      <c r="D167" s="10"/>
      <c r="E167" s="118">
        <v>0</v>
      </c>
      <c r="F167" s="10"/>
      <c r="G167" s="52">
        <v>4</v>
      </c>
      <c r="H167" s="118"/>
      <c r="I167" s="118"/>
      <c r="J167" s="118">
        <v>23</v>
      </c>
      <c r="K167" s="118"/>
      <c r="L167" s="118">
        <v>3</v>
      </c>
      <c r="M167" s="118">
        <v>0</v>
      </c>
      <c r="N167" s="118">
        <v>31</v>
      </c>
      <c r="O167" s="118"/>
      <c r="P167" s="52">
        <v>42</v>
      </c>
      <c r="Q167" s="118"/>
      <c r="R167" s="118"/>
      <c r="S167" s="118"/>
      <c r="T167" s="118"/>
      <c r="U167" s="118"/>
      <c r="V167" s="118"/>
      <c r="W167" s="52">
        <v>6</v>
      </c>
      <c r="X167" s="118"/>
    </row>
    <row r="168" spans="1:24" s="12" customFormat="1" ht="15.75">
      <c r="A168" s="50" t="s">
        <v>228</v>
      </c>
      <c r="B168" s="62" t="s">
        <v>229</v>
      </c>
      <c r="C168" s="118">
        <v>332</v>
      </c>
      <c r="D168" s="10"/>
      <c r="E168" s="118">
        <v>10</v>
      </c>
      <c r="F168" s="10"/>
      <c r="G168" s="52">
        <v>49</v>
      </c>
      <c r="H168" s="118"/>
      <c r="I168" s="118"/>
      <c r="J168" s="118">
        <v>130</v>
      </c>
      <c r="K168" s="118"/>
      <c r="L168" s="118">
        <v>37</v>
      </c>
      <c r="M168" s="118">
        <v>0</v>
      </c>
      <c r="N168" s="118">
        <v>40</v>
      </c>
      <c r="O168" s="118"/>
      <c r="P168" s="52">
        <v>630</v>
      </c>
      <c r="Q168" s="118"/>
      <c r="R168" s="118"/>
      <c r="S168" s="118"/>
      <c r="T168" s="118"/>
      <c r="U168" s="118"/>
      <c r="V168" s="118"/>
      <c r="W168" s="52">
        <v>47</v>
      </c>
      <c r="X168" s="118"/>
    </row>
    <row r="169" spans="1:24" s="12" customFormat="1" ht="15.75">
      <c r="A169" s="78" t="s">
        <v>230</v>
      </c>
      <c r="B169" s="48" t="s">
        <v>231</v>
      </c>
      <c r="C169" s="9">
        <f>SUM(C170:C182)</f>
        <v>596</v>
      </c>
      <c r="D169" s="9"/>
      <c r="E169" s="9">
        <f t="shared" ref="E169:W169" si="62">SUM(E170:E182)</f>
        <v>5</v>
      </c>
      <c r="F169" s="9"/>
      <c r="G169" s="9">
        <f t="shared" si="62"/>
        <v>185</v>
      </c>
      <c r="H169" s="9"/>
      <c r="I169" s="9"/>
      <c r="J169" s="9">
        <f t="shared" si="62"/>
        <v>225</v>
      </c>
      <c r="K169" s="9"/>
      <c r="L169" s="9">
        <f t="shared" si="62"/>
        <v>80</v>
      </c>
      <c r="M169" s="9">
        <f t="shared" si="62"/>
        <v>0</v>
      </c>
      <c r="N169" s="9">
        <f t="shared" si="62"/>
        <v>262</v>
      </c>
      <c r="O169" s="9"/>
      <c r="P169" s="11">
        <f t="shared" si="62"/>
        <v>625</v>
      </c>
      <c r="Q169" s="9"/>
      <c r="R169" s="9"/>
      <c r="S169" s="9"/>
      <c r="T169" s="9"/>
      <c r="U169" s="9"/>
      <c r="V169" s="9"/>
      <c r="W169" s="11">
        <f t="shared" si="62"/>
        <v>392</v>
      </c>
      <c r="X169" s="9"/>
    </row>
    <row r="170" spans="1:24" s="12" customFormat="1" ht="15.75">
      <c r="A170" s="77" t="s">
        <v>232</v>
      </c>
      <c r="B170" s="36" t="s">
        <v>233</v>
      </c>
      <c r="C170" s="118">
        <v>38</v>
      </c>
      <c r="D170" s="10"/>
      <c r="E170" s="121">
        <v>0</v>
      </c>
      <c r="F170" s="10"/>
      <c r="G170" s="52">
        <v>21</v>
      </c>
      <c r="H170" s="118"/>
      <c r="I170" s="118"/>
      <c r="J170" s="118">
        <v>19</v>
      </c>
      <c r="K170" s="118"/>
      <c r="L170" s="121">
        <v>8</v>
      </c>
      <c r="M170" s="52">
        <v>0</v>
      </c>
      <c r="N170" s="118">
        <v>9</v>
      </c>
      <c r="O170" s="118"/>
      <c r="P170" s="52">
        <v>62</v>
      </c>
      <c r="Q170" s="118"/>
      <c r="R170" s="118"/>
      <c r="S170" s="118"/>
      <c r="T170" s="118"/>
      <c r="U170" s="118"/>
      <c r="V170" s="118"/>
      <c r="W170" s="52">
        <v>18</v>
      </c>
      <c r="X170" s="118"/>
    </row>
    <row r="171" spans="1:24" s="12" customFormat="1" ht="15.75">
      <c r="A171" s="77" t="s">
        <v>234</v>
      </c>
      <c r="B171" s="36" t="s">
        <v>235</v>
      </c>
      <c r="C171" s="118">
        <v>37</v>
      </c>
      <c r="D171" s="10"/>
      <c r="E171" s="121">
        <v>0</v>
      </c>
      <c r="F171" s="10"/>
      <c r="G171" s="52">
        <v>7</v>
      </c>
      <c r="H171" s="118"/>
      <c r="I171" s="118"/>
      <c r="J171" s="118">
        <v>11</v>
      </c>
      <c r="K171" s="118"/>
      <c r="L171" s="118">
        <v>0</v>
      </c>
      <c r="M171" s="52">
        <v>0</v>
      </c>
      <c r="N171" s="118">
        <v>33</v>
      </c>
      <c r="O171" s="118"/>
      <c r="P171" s="52">
        <v>28</v>
      </c>
      <c r="Q171" s="118"/>
      <c r="R171" s="118"/>
      <c r="S171" s="118"/>
      <c r="T171" s="118"/>
      <c r="U171" s="118"/>
      <c r="V171" s="118"/>
      <c r="W171" s="52">
        <v>28</v>
      </c>
      <c r="X171" s="118"/>
    </row>
    <row r="172" spans="1:24" s="12" customFormat="1" ht="15.75">
      <c r="A172" s="77" t="s">
        <v>236</v>
      </c>
      <c r="B172" s="36" t="s">
        <v>237</v>
      </c>
      <c r="C172" s="118">
        <v>32</v>
      </c>
      <c r="D172" s="10"/>
      <c r="E172" s="121">
        <v>0</v>
      </c>
      <c r="F172" s="10"/>
      <c r="G172" s="52">
        <v>1</v>
      </c>
      <c r="H172" s="118"/>
      <c r="I172" s="118"/>
      <c r="J172" s="118">
        <v>0</v>
      </c>
      <c r="K172" s="118"/>
      <c r="L172" s="118">
        <v>1</v>
      </c>
      <c r="M172" s="52">
        <v>0</v>
      </c>
      <c r="N172" s="118">
        <v>12</v>
      </c>
      <c r="O172" s="118"/>
      <c r="P172" s="52">
        <v>9</v>
      </c>
      <c r="Q172" s="118"/>
      <c r="R172" s="118"/>
      <c r="S172" s="118"/>
      <c r="T172" s="118"/>
      <c r="U172" s="118"/>
      <c r="V172" s="118"/>
      <c r="W172" s="52">
        <v>6</v>
      </c>
      <c r="X172" s="118"/>
    </row>
    <row r="173" spans="1:24" s="12" customFormat="1" ht="15.75">
      <c r="A173" s="77" t="s">
        <v>238</v>
      </c>
      <c r="B173" s="36" t="s">
        <v>239</v>
      </c>
      <c r="C173" s="118">
        <v>50</v>
      </c>
      <c r="D173" s="10"/>
      <c r="E173" s="121">
        <v>0</v>
      </c>
      <c r="F173" s="10"/>
      <c r="G173" s="52">
        <v>18</v>
      </c>
      <c r="H173" s="118"/>
      <c r="I173" s="118"/>
      <c r="J173" s="118">
        <v>28</v>
      </c>
      <c r="K173" s="118"/>
      <c r="L173" s="79">
        <v>11</v>
      </c>
      <c r="M173" s="52">
        <v>0</v>
      </c>
      <c r="N173" s="118">
        <v>39</v>
      </c>
      <c r="O173" s="118"/>
      <c r="P173" s="52">
        <v>55</v>
      </c>
      <c r="Q173" s="118"/>
      <c r="R173" s="118"/>
      <c r="S173" s="118"/>
      <c r="T173" s="118"/>
      <c r="U173" s="118"/>
      <c r="V173" s="118"/>
      <c r="W173" s="52">
        <v>63</v>
      </c>
      <c r="X173" s="118"/>
    </row>
    <row r="174" spans="1:24" s="12" customFormat="1" ht="15.75">
      <c r="A174" s="77" t="s">
        <v>240</v>
      </c>
      <c r="B174" s="36" t="s">
        <v>241</v>
      </c>
      <c r="C174" s="118">
        <v>35</v>
      </c>
      <c r="D174" s="10"/>
      <c r="E174" s="121">
        <v>0</v>
      </c>
      <c r="F174" s="10"/>
      <c r="G174" s="52">
        <v>14</v>
      </c>
      <c r="H174" s="118"/>
      <c r="I174" s="118"/>
      <c r="J174" s="118">
        <v>40</v>
      </c>
      <c r="K174" s="118"/>
      <c r="L174" s="118">
        <v>1</v>
      </c>
      <c r="M174" s="52">
        <v>0</v>
      </c>
      <c r="N174" s="118">
        <v>8</v>
      </c>
      <c r="O174" s="118"/>
      <c r="P174" s="52">
        <v>16</v>
      </c>
      <c r="Q174" s="118"/>
      <c r="R174" s="118"/>
      <c r="S174" s="118"/>
      <c r="T174" s="118"/>
      <c r="U174" s="118"/>
      <c r="V174" s="118"/>
      <c r="W174" s="52">
        <v>0</v>
      </c>
      <c r="X174" s="118"/>
    </row>
    <row r="175" spans="1:24" s="12" customFormat="1" ht="15.75">
      <c r="A175" s="77" t="s">
        <v>242</v>
      </c>
      <c r="B175" s="36" t="s">
        <v>243</v>
      </c>
      <c r="C175" s="118">
        <v>72</v>
      </c>
      <c r="D175" s="10"/>
      <c r="E175" s="121">
        <v>3</v>
      </c>
      <c r="F175" s="10"/>
      <c r="G175" s="52">
        <v>24</v>
      </c>
      <c r="H175" s="118"/>
      <c r="I175" s="118"/>
      <c r="J175" s="118">
        <v>24</v>
      </c>
      <c r="K175" s="118"/>
      <c r="L175" s="118">
        <v>15</v>
      </c>
      <c r="M175" s="52">
        <v>0</v>
      </c>
      <c r="N175" s="118">
        <v>30</v>
      </c>
      <c r="O175" s="118"/>
      <c r="P175" s="52">
        <v>70</v>
      </c>
      <c r="Q175" s="118"/>
      <c r="R175" s="118"/>
      <c r="S175" s="118"/>
      <c r="T175" s="118"/>
      <c r="U175" s="118"/>
      <c r="V175" s="118"/>
      <c r="W175" s="52">
        <v>25</v>
      </c>
      <c r="X175" s="118"/>
    </row>
    <row r="176" spans="1:24" s="12" customFormat="1" ht="15.75">
      <c r="A176" s="77" t="s">
        <v>244</v>
      </c>
      <c r="B176" s="36" t="s">
        <v>245</v>
      </c>
      <c r="C176" s="118">
        <v>59</v>
      </c>
      <c r="D176" s="10"/>
      <c r="E176" s="121">
        <v>0</v>
      </c>
      <c r="F176" s="10"/>
      <c r="G176" s="52">
        <v>21</v>
      </c>
      <c r="H176" s="118"/>
      <c r="I176" s="118"/>
      <c r="J176" s="118">
        <v>16</v>
      </c>
      <c r="K176" s="118"/>
      <c r="L176" s="118">
        <v>15</v>
      </c>
      <c r="M176" s="52">
        <v>0</v>
      </c>
      <c r="N176" s="118">
        <v>29</v>
      </c>
      <c r="O176" s="118"/>
      <c r="P176" s="52">
        <v>74</v>
      </c>
      <c r="Q176" s="118"/>
      <c r="R176" s="118"/>
      <c r="S176" s="118"/>
      <c r="T176" s="118"/>
      <c r="U176" s="118"/>
      <c r="V176" s="118"/>
      <c r="W176" s="52">
        <v>17</v>
      </c>
      <c r="X176" s="118"/>
    </row>
    <row r="177" spans="1:24" s="12" customFormat="1" ht="15.75">
      <c r="A177" s="77" t="s">
        <v>246</v>
      </c>
      <c r="B177" s="36" t="s">
        <v>247</v>
      </c>
      <c r="C177" s="118">
        <v>36</v>
      </c>
      <c r="D177" s="10"/>
      <c r="E177" s="121">
        <v>2</v>
      </c>
      <c r="F177" s="10"/>
      <c r="G177" s="52">
        <v>11</v>
      </c>
      <c r="H177" s="118"/>
      <c r="I177" s="118"/>
      <c r="J177" s="118">
        <v>14</v>
      </c>
      <c r="K177" s="118"/>
      <c r="L177" s="121">
        <v>6</v>
      </c>
      <c r="M177" s="52">
        <v>0</v>
      </c>
      <c r="N177" s="118">
        <v>23</v>
      </c>
      <c r="O177" s="118"/>
      <c r="P177" s="52">
        <v>28</v>
      </c>
      <c r="Q177" s="118"/>
      <c r="R177" s="118"/>
      <c r="S177" s="118"/>
      <c r="T177" s="118"/>
      <c r="U177" s="118"/>
      <c r="V177" s="118"/>
      <c r="W177" s="52">
        <v>16</v>
      </c>
      <c r="X177" s="118"/>
    </row>
    <row r="178" spans="1:24" s="12" customFormat="1" ht="15.75">
      <c r="A178" s="77" t="s">
        <v>248</v>
      </c>
      <c r="B178" s="62" t="s">
        <v>249</v>
      </c>
      <c r="C178" s="233">
        <v>211</v>
      </c>
      <c r="D178" s="10"/>
      <c r="E178" s="121">
        <v>0</v>
      </c>
      <c r="F178" s="10"/>
      <c r="G178" s="52">
        <v>44</v>
      </c>
      <c r="H178" s="118"/>
      <c r="I178" s="118"/>
      <c r="J178" s="233">
        <v>52</v>
      </c>
      <c r="K178" s="118"/>
      <c r="L178" s="79">
        <v>22</v>
      </c>
      <c r="M178" s="52">
        <v>0</v>
      </c>
      <c r="N178" s="233">
        <v>66</v>
      </c>
      <c r="O178" s="118"/>
      <c r="P178" s="52">
        <v>264</v>
      </c>
      <c r="Q178" s="118"/>
      <c r="R178" s="118"/>
      <c r="S178" s="118"/>
      <c r="T178" s="118"/>
      <c r="U178" s="118"/>
      <c r="V178" s="118"/>
      <c r="W178" s="52">
        <v>207</v>
      </c>
      <c r="X178" s="118"/>
    </row>
    <row r="179" spans="1:24" s="12" customFormat="1" ht="15.75">
      <c r="A179" s="77" t="s">
        <v>250</v>
      </c>
      <c r="B179" s="62" t="s">
        <v>251</v>
      </c>
      <c r="C179" s="233"/>
      <c r="D179" s="10"/>
      <c r="E179" s="121">
        <v>0</v>
      </c>
      <c r="F179" s="10"/>
      <c r="G179" s="52">
        <v>2</v>
      </c>
      <c r="H179" s="118"/>
      <c r="I179" s="118"/>
      <c r="J179" s="233"/>
      <c r="K179" s="118"/>
      <c r="L179" s="118">
        <v>1</v>
      </c>
      <c r="M179" s="52">
        <v>0</v>
      </c>
      <c r="N179" s="233"/>
      <c r="O179" s="118"/>
      <c r="P179" s="52">
        <v>19</v>
      </c>
      <c r="Q179" s="118"/>
      <c r="R179" s="118"/>
      <c r="S179" s="118"/>
      <c r="T179" s="118"/>
      <c r="U179" s="118"/>
      <c r="V179" s="118"/>
      <c r="W179" s="52">
        <v>12</v>
      </c>
      <c r="X179" s="118"/>
    </row>
    <row r="180" spans="1:24" s="12" customFormat="1" ht="15.75">
      <c r="A180" s="77" t="s">
        <v>252</v>
      </c>
      <c r="B180" s="62" t="s">
        <v>253</v>
      </c>
      <c r="C180" s="233">
        <v>19</v>
      </c>
      <c r="D180" s="10"/>
      <c r="E180" s="127" t="s">
        <v>519</v>
      </c>
      <c r="F180" s="10"/>
      <c r="G180" s="120" t="s">
        <v>519</v>
      </c>
      <c r="H180" s="118"/>
      <c r="I180" s="118"/>
      <c r="J180" s="233">
        <v>5</v>
      </c>
      <c r="K180" s="118"/>
      <c r="L180" s="120" t="s">
        <v>519</v>
      </c>
      <c r="M180" s="120" t="s">
        <v>519</v>
      </c>
      <c r="N180" s="233">
        <v>11</v>
      </c>
      <c r="O180" s="118"/>
      <c r="P180" s="17" t="s">
        <v>519</v>
      </c>
      <c r="Q180" s="118"/>
      <c r="R180" s="118"/>
      <c r="S180" s="118"/>
      <c r="T180" s="118"/>
      <c r="U180" s="118"/>
      <c r="V180" s="118"/>
      <c r="W180" s="17" t="s">
        <v>519</v>
      </c>
      <c r="X180" s="118"/>
    </row>
    <row r="181" spans="1:24" s="12" customFormat="1" ht="15.75">
      <c r="A181" s="77" t="s">
        <v>254</v>
      </c>
      <c r="B181" s="62" t="s">
        <v>255</v>
      </c>
      <c r="C181" s="233"/>
      <c r="D181" s="10"/>
      <c r="E181" s="127" t="s">
        <v>519</v>
      </c>
      <c r="F181" s="10"/>
      <c r="G181" s="118">
        <v>6</v>
      </c>
      <c r="H181" s="118"/>
      <c r="I181" s="118"/>
      <c r="J181" s="233"/>
      <c r="K181" s="118"/>
      <c r="L181" s="120" t="s">
        <v>519</v>
      </c>
      <c r="M181" s="120" t="s">
        <v>519</v>
      </c>
      <c r="N181" s="233"/>
      <c r="O181" s="118"/>
      <c r="P181" s="17" t="s">
        <v>519</v>
      </c>
      <c r="Q181" s="118"/>
      <c r="R181" s="118"/>
      <c r="S181" s="118"/>
      <c r="T181" s="118"/>
      <c r="U181" s="118"/>
      <c r="V181" s="118"/>
      <c r="W181" s="17" t="s">
        <v>519</v>
      </c>
      <c r="X181" s="118"/>
    </row>
    <row r="182" spans="1:24" s="12" customFormat="1" ht="15.75">
      <c r="A182" s="77" t="s">
        <v>484</v>
      </c>
      <c r="B182" s="30" t="s">
        <v>241</v>
      </c>
      <c r="C182" s="118">
        <v>7</v>
      </c>
      <c r="D182" s="10"/>
      <c r="E182" s="127" t="s">
        <v>519</v>
      </c>
      <c r="F182" s="10"/>
      <c r="G182" s="118">
        <v>16</v>
      </c>
      <c r="H182" s="118"/>
      <c r="I182" s="118"/>
      <c r="J182" s="118">
        <v>16</v>
      </c>
      <c r="K182" s="118"/>
      <c r="L182" s="120" t="s">
        <v>519</v>
      </c>
      <c r="M182" s="120" t="s">
        <v>519</v>
      </c>
      <c r="N182" s="118">
        <v>2</v>
      </c>
      <c r="O182" s="118"/>
      <c r="P182" s="17" t="s">
        <v>519</v>
      </c>
      <c r="Q182" s="118"/>
      <c r="R182" s="118"/>
      <c r="S182" s="118"/>
      <c r="T182" s="118"/>
      <c r="U182" s="118"/>
      <c r="V182" s="118"/>
      <c r="W182" s="17" t="s">
        <v>519</v>
      </c>
      <c r="X182" s="118"/>
    </row>
    <row r="183" spans="1:24" s="12" customFormat="1" ht="15.75">
      <c r="A183" s="78" t="s">
        <v>256</v>
      </c>
      <c r="B183" s="48" t="s">
        <v>257</v>
      </c>
      <c r="C183" s="9">
        <f>SUM(C184:C188)</f>
        <v>215</v>
      </c>
      <c r="D183" s="9"/>
      <c r="E183" s="9">
        <f t="shared" ref="E183:W183" si="63">SUM(E184:E188)</f>
        <v>2</v>
      </c>
      <c r="F183" s="9"/>
      <c r="G183" s="9">
        <f t="shared" si="63"/>
        <v>96</v>
      </c>
      <c r="H183" s="9"/>
      <c r="I183" s="9"/>
      <c r="J183" s="9">
        <f t="shared" si="63"/>
        <v>82</v>
      </c>
      <c r="K183" s="9"/>
      <c r="L183" s="9">
        <f t="shared" si="63"/>
        <v>15</v>
      </c>
      <c r="M183" s="9">
        <f t="shared" si="63"/>
        <v>0</v>
      </c>
      <c r="N183" s="9">
        <f t="shared" si="63"/>
        <v>86</v>
      </c>
      <c r="O183" s="9"/>
      <c r="P183" s="11">
        <f t="shared" si="63"/>
        <v>142</v>
      </c>
      <c r="Q183" s="9"/>
      <c r="R183" s="9"/>
      <c r="S183" s="9"/>
      <c r="T183" s="9"/>
      <c r="U183" s="9"/>
      <c r="V183" s="9"/>
      <c r="W183" s="11">
        <f t="shared" si="63"/>
        <v>22</v>
      </c>
      <c r="X183" s="9"/>
    </row>
    <row r="184" spans="1:24" s="12" customFormat="1" ht="15.75">
      <c r="A184" s="50" t="s">
        <v>258</v>
      </c>
      <c r="B184" s="36" t="s">
        <v>259</v>
      </c>
      <c r="C184" s="72">
        <v>82</v>
      </c>
      <c r="D184" s="10"/>
      <c r="E184" s="118">
        <v>0</v>
      </c>
      <c r="F184" s="10"/>
      <c r="G184" s="52">
        <v>24</v>
      </c>
      <c r="H184" s="118"/>
      <c r="I184" s="118"/>
      <c r="J184" s="118">
        <v>20</v>
      </c>
      <c r="K184" s="118"/>
      <c r="L184" s="118">
        <v>5</v>
      </c>
      <c r="M184" s="118">
        <v>0</v>
      </c>
      <c r="N184" s="118">
        <v>42</v>
      </c>
      <c r="O184" s="118"/>
      <c r="P184" s="121">
        <v>20</v>
      </c>
      <c r="Q184" s="118"/>
      <c r="R184" s="118"/>
      <c r="S184" s="118"/>
      <c r="T184" s="118"/>
      <c r="U184" s="118"/>
      <c r="V184" s="118"/>
      <c r="W184" s="52">
        <v>6</v>
      </c>
      <c r="X184" s="118"/>
    </row>
    <row r="185" spans="1:24" s="12" customFormat="1" ht="15.75">
      <c r="A185" s="50" t="s">
        <v>260</v>
      </c>
      <c r="B185" s="36" t="s">
        <v>261</v>
      </c>
      <c r="C185" s="72">
        <v>12</v>
      </c>
      <c r="D185" s="10"/>
      <c r="E185" s="120" t="s">
        <v>519</v>
      </c>
      <c r="F185" s="10"/>
      <c r="G185" s="52">
        <v>13</v>
      </c>
      <c r="H185" s="118"/>
      <c r="I185" s="118"/>
      <c r="J185" s="118">
        <v>0</v>
      </c>
      <c r="K185" s="118"/>
      <c r="L185" s="120" t="s">
        <v>519</v>
      </c>
      <c r="M185" s="120" t="s">
        <v>519</v>
      </c>
      <c r="N185" s="120">
        <v>0</v>
      </c>
      <c r="O185" s="118"/>
      <c r="P185" s="17" t="s">
        <v>519</v>
      </c>
      <c r="Q185" s="118"/>
      <c r="R185" s="118"/>
      <c r="S185" s="118"/>
      <c r="T185" s="118"/>
      <c r="U185" s="118"/>
      <c r="V185" s="118"/>
      <c r="W185" s="55" t="s">
        <v>519</v>
      </c>
      <c r="X185" s="118"/>
    </row>
    <row r="186" spans="1:24" s="12" customFormat="1" ht="15.75">
      <c r="A186" s="50" t="s">
        <v>262</v>
      </c>
      <c r="B186" s="36" t="s">
        <v>263</v>
      </c>
      <c r="C186" s="72">
        <v>5</v>
      </c>
      <c r="D186" s="10"/>
      <c r="E186" s="118">
        <v>0</v>
      </c>
      <c r="F186" s="10"/>
      <c r="G186" s="52">
        <v>2</v>
      </c>
      <c r="H186" s="118"/>
      <c r="I186" s="118"/>
      <c r="J186" s="118">
        <v>11</v>
      </c>
      <c r="K186" s="118"/>
      <c r="L186" s="118">
        <v>0</v>
      </c>
      <c r="M186" s="118">
        <v>0</v>
      </c>
      <c r="N186" s="118">
        <v>6</v>
      </c>
      <c r="O186" s="118"/>
      <c r="P186" s="121">
        <v>11</v>
      </c>
      <c r="Q186" s="118"/>
      <c r="R186" s="118"/>
      <c r="S186" s="118"/>
      <c r="T186" s="118"/>
      <c r="U186" s="118"/>
      <c r="V186" s="118"/>
      <c r="W186" s="52">
        <v>2</v>
      </c>
      <c r="X186" s="118"/>
    </row>
    <row r="187" spans="1:24" s="12" customFormat="1" ht="15.75">
      <c r="A187" s="50" t="s">
        <v>264</v>
      </c>
      <c r="B187" s="36" t="s">
        <v>265</v>
      </c>
      <c r="C187" s="72">
        <v>36</v>
      </c>
      <c r="D187" s="10"/>
      <c r="E187" s="118">
        <v>0</v>
      </c>
      <c r="F187" s="10"/>
      <c r="G187" s="52">
        <v>38</v>
      </c>
      <c r="H187" s="118"/>
      <c r="I187" s="118"/>
      <c r="J187" s="118">
        <v>21</v>
      </c>
      <c r="K187" s="118"/>
      <c r="L187" s="118">
        <v>0</v>
      </c>
      <c r="M187" s="118">
        <v>0</v>
      </c>
      <c r="N187" s="118">
        <v>9</v>
      </c>
      <c r="O187" s="118"/>
      <c r="P187" s="52">
        <v>28</v>
      </c>
      <c r="Q187" s="118"/>
      <c r="R187" s="118"/>
      <c r="S187" s="118"/>
      <c r="T187" s="118"/>
      <c r="U187" s="118"/>
      <c r="V187" s="118"/>
      <c r="W187" s="52">
        <v>0</v>
      </c>
      <c r="X187" s="118"/>
    </row>
    <row r="188" spans="1:24" s="12" customFormat="1" ht="15.75">
      <c r="A188" s="50" t="s">
        <v>360</v>
      </c>
      <c r="B188" s="62" t="s">
        <v>266</v>
      </c>
      <c r="C188" s="72">
        <v>80</v>
      </c>
      <c r="D188" s="10"/>
      <c r="E188" s="118">
        <v>2</v>
      </c>
      <c r="F188" s="10"/>
      <c r="G188" s="52">
        <v>19</v>
      </c>
      <c r="H188" s="118"/>
      <c r="I188" s="118"/>
      <c r="J188" s="118">
        <v>30</v>
      </c>
      <c r="K188" s="118"/>
      <c r="L188" s="118">
        <v>10</v>
      </c>
      <c r="M188" s="118">
        <v>0</v>
      </c>
      <c r="N188" s="118">
        <v>29</v>
      </c>
      <c r="O188" s="118"/>
      <c r="P188" s="52">
        <v>83</v>
      </c>
      <c r="Q188" s="118"/>
      <c r="R188" s="118"/>
      <c r="S188" s="118"/>
      <c r="T188" s="118"/>
      <c r="U188" s="118"/>
      <c r="V188" s="118"/>
      <c r="W188" s="121">
        <v>14</v>
      </c>
      <c r="X188" s="118"/>
    </row>
    <row r="189" spans="1:24" s="12" customFormat="1" ht="15.75">
      <c r="A189" s="76" t="s">
        <v>267</v>
      </c>
      <c r="B189" s="48" t="s">
        <v>268</v>
      </c>
      <c r="C189" s="9">
        <f>SUM(C190:C197)</f>
        <v>243</v>
      </c>
      <c r="D189" s="9"/>
      <c r="E189" s="11">
        <f>SUM(E190:E197)</f>
        <v>6</v>
      </c>
      <c r="F189" s="11"/>
      <c r="G189" s="11">
        <f t="shared" ref="G189:W189" si="64">SUM(G190:G197)</f>
        <v>80</v>
      </c>
      <c r="H189" s="11"/>
      <c r="I189" s="11"/>
      <c r="J189" s="11">
        <f t="shared" si="64"/>
        <v>212</v>
      </c>
      <c r="K189" s="11"/>
      <c r="L189" s="11">
        <f t="shared" si="64"/>
        <v>39</v>
      </c>
      <c r="M189" s="11">
        <f t="shared" si="64"/>
        <v>0</v>
      </c>
      <c r="N189" s="11">
        <f t="shared" si="64"/>
        <v>181</v>
      </c>
      <c r="O189" s="11"/>
      <c r="P189" s="11">
        <f t="shared" si="64"/>
        <v>333</v>
      </c>
      <c r="Q189" s="11"/>
      <c r="R189" s="11"/>
      <c r="S189" s="11"/>
      <c r="T189" s="11"/>
      <c r="U189" s="11"/>
      <c r="V189" s="11"/>
      <c r="W189" s="11">
        <f t="shared" si="64"/>
        <v>6</v>
      </c>
      <c r="X189" s="11"/>
    </row>
    <row r="190" spans="1:24" s="12" customFormat="1" ht="15.75">
      <c r="A190" s="50" t="s">
        <v>269</v>
      </c>
      <c r="B190" s="36" t="s">
        <v>270</v>
      </c>
      <c r="C190" s="118">
        <v>25</v>
      </c>
      <c r="D190" s="10"/>
      <c r="E190" s="121">
        <v>0</v>
      </c>
      <c r="F190" s="10"/>
      <c r="G190" s="52">
        <v>10</v>
      </c>
      <c r="H190" s="118"/>
      <c r="I190" s="118"/>
      <c r="J190" s="118">
        <v>15</v>
      </c>
      <c r="K190" s="118"/>
      <c r="L190" s="118">
        <v>1</v>
      </c>
      <c r="M190" s="118">
        <v>0</v>
      </c>
      <c r="N190" s="118">
        <v>18</v>
      </c>
      <c r="O190" s="118"/>
      <c r="P190" s="52">
        <v>19</v>
      </c>
      <c r="Q190" s="118"/>
      <c r="R190" s="118"/>
      <c r="S190" s="118"/>
      <c r="T190" s="118"/>
      <c r="U190" s="118"/>
      <c r="V190" s="118"/>
      <c r="W190" s="52">
        <v>0</v>
      </c>
      <c r="X190" s="118"/>
    </row>
    <row r="191" spans="1:24" s="12" customFormat="1" ht="15.75">
      <c r="A191" s="50" t="s">
        <v>271</v>
      </c>
      <c r="B191" s="36" t="s">
        <v>272</v>
      </c>
      <c r="C191" s="118">
        <v>14</v>
      </c>
      <c r="D191" s="10"/>
      <c r="E191" s="121">
        <v>0</v>
      </c>
      <c r="F191" s="10"/>
      <c r="G191" s="52">
        <v>1</v>
      </c>
      <c r="H191" s="118"/>
      <c r="I191" s="118"/>
      <c r="J191" s="118">
        <v>21</v>
      </c>
      <c r="K191" s="118"/>
      <c r="L191" s="118">
        <v>1</v>
      </c>
      <c r="M191" s="118">
        <v>0</v>
      </c>
      <c r="N191" s="118">
        <v>21</v>
      </c>
      <c r="O191" s="118"/>
      <c r="P191" s="52">
        <v>10</v>
      </c>
      <c r="Q191" s="118"/>
      <c r="R191" s="118"/>
      <c r="S191" s="118"/>
      <c r="T191" s="118"/>
      <c r="U191" s="118"/>
      <c r="V191" s="118"/>
      <c r="W191" s="52">
        <v>0</v>
      </c>
      <c r="X191" s="118"/>
    </row>
    <row r="192" spans="1:24" s="12" customFormat="1" ht="15.75">
      <c r="A192" s="50" t="s">
        <v>273</v>
      </c>
      <c r="B192" s="39" t="s">
        <v>517</v>
      </c>
      <c r="C192" s="118">
        <v>18</v>
      </c>
      <c r="D192" s="10"/>
      <c r="E192" s="121">
        <v>0</v>
      </c>
      <c r="F192" s="10"/>
      <c r="G192" s="52">
        <v>4</v>
      </c>
      <c r="H192" s="118"/>
      <c r="I192" s="118"/>
      <c r="J192" s="118">
        <v>25</v>
      </c>
      <c r="K192" s="118"/>
      <c r="L192" s="118">
        <v>4</v>
      </c>
      <c r="M192" s="118">
        <v>0</v>
      </c>
      <c r="N192" s="118">
        <v>18</v>
      </c>
      <c r="O192" s="118"/>
      <c r="P192" s="52">
        <v>26</v>
      </c>
      <c r="Q192" s="118"/>
      <c r="R192" s="118"/>
      <c r="S192" s="118"/>
      <c r="T192" s="118"/>
      <c r="U192" s="118"/>
      <c r="V192" s="118"/>
      <c r="W192" s="52">
        <v>4</v>
      </c>
      <c r="X192" s="118"/>
    </row>
    <row r="193" spans="1:24" s="12" customFormat="1" ht="15.75">
      <c r="A193" s="50" t="s">
        <v>274</v>
      </c>
      <c r="B193" s="36" t="s">
        <v>275</v>
      </c>
      <c r="C193" s="118">
        <v>19</v>
      </c>
      <c r="D193" s="10"/>
      <c r="E193" s="121">
        <v>5</v>
      </c>
      <c r="F193" s="10"/>
      <c r="G193" s="52">
        <v>3</v>
      </c>
      <c r="H193" s="118"/>
      <c r="I193" s="118"/>
      <c r="J193" s="118">
        <v>35</v>
      </c>
      <c r="K193" s="118"/>
      <c r="L193" s="70">
        <v>1</v>
      </c>
      <c r="M193" s="118">
        <v>0</v>
      </c>
      <c r="N193" s="118">
        <v>11</v>
      </c>
      <c r="O193" s="118"/>
      <c r="P193" s="52">
        <v>58</v>
      </c>
      <c r="Q193" s="118"/>
      <c r="R193" s="118"/>
      <c r="S193" s="118"/>
      <c r="T193" s="118"/>
      <c r="U193" s="118"/>
      <c r="V193" s="118"/>
      <c r="W193" s="52">
        <v>0</v>
      </c>
      <c r="X193" s="118"/>
    </row>
    <row r="194" spans="1:24" s="12" customFormat="1" ht="15.75">
      <c r="A194" s="50" t="s">
        <v>276</v>
      </c>
      <c r="B194" s="36" t="s">
        <v>277</v>
      </c>
      <c r="C194" s="118">
        <v>82</v>
      </c>
      <c r="D194" s="10"/>
      <c r="E194" s="121">
        <v>0</v>
      </c>
      <c r="F194" s="10"/>
      <c r="G194" s="52">
        <v>42</v>
      </c>
      <c r="H194" s="118"/>
      <c r="I194" s="118"/>
      <c r="J194" s="118">
        <v>36</v>
      </c>
      <c r="K194" s="118"/>
      <c r="L194" s="70">
        <v>17</v>
      </c>
      <c r="M194" s="118">
        <v>0</v>
      </c>
      <c r="N194" s="118">
        <v>42</v>
      </c>
      <c r="O194" s="118"/>
      <c r="P194" s="52">
        <v>76</v>
      </c>
      <c r="Q194" s="118"/>
      <c r="R194" s="118"/>
      <c r="S194" s="118"/>
      <c r="T194" s="118"/>
      <c r="U194" s="118"/>
      <c r="V194" s="118"/>
      <c r="W194" s="52">
        <v>0</v>
      </c>
      <c r="X194" s="118"/>
    </row>
    <row r="195" spans="1:24" s="12" customFormat="1" ht="15.75">
      <c r="A195" s="50" t="s">
        <v>278</v>
      </c>
      <c r="B195" s="15" t="s">
        <v>479</v>
      </c>
      <c r="C195" s="230">
        <v>85</v>
      </c>
      <c r="D195" s="10"/>
      <c r="E195" s="121">
        <v>1</v>
      </c>
      <c r="F195" s="10"/>
      <c r="G195" s="52">
        <v>2</v>
      </c>
      <c r="H195" s="118"/>
      <c r="I195" s="118"/>
      <c r="J195" s="230">
        <v>80</v>
      </c>
      <c r="K195" s="118"/>
      <c r="L195" s="118">
        <v>2</v>
      </c>
      <c r="M195" s="118">
        <v>0</v>
      </c>
      <c r="N195" s="230">
        <v>71</v>
      </c>
      <c r="O195" s="118"/>
      <c r="P195" s="52">
        <v>10</v>
      </c>
      <c r="Q195" s="118"/>
      <c r="R195" s="118"/>
      <c r="S195" s="118"/>
      <c r="T195" s="118"/>
      <c r="U195" s="118"/>
      <c r="V195" s="118"/>
      <c r="W195" s="52">
        <v>2</v>
      </c>
      <c r="X195" s="118"/>
    </row>
    <row r="196" spans="1:24" s="12" customFormat="1" ht="15.75">
      <c r="A196" s="50" t="s">
        <v>279</v>
      </c>
      <c r="B196" s="15" t="s">
        <v>480</v>
      </c>
      <c r="C196" s="231"/>
      <c r="D196" s="10"/>
      <c r="E196" s="121">
        <v>0</v>
      </c>
      <c r="F196" s="10"/>
      <c r="G196" s="52">
        <v>0</v>
      </c>
      <c r="H196" s="118"/>
      <c r="I196" s="118"/>
      <c r="J196" s="231"/>
      <c r="K196" s="118"/>
      <c r="L196" s="118">
        <v>0</v>
      </c>
      <c r="M196" s="118">
        <v>0</v>
      </c>
      <c r="N196" s="231"/>
      <c r="O196" s="118"/>
      <c r="P196" s="52">
        <v>5</v>
      </c>
      <c r="Q196" s="118"/>
      <c r="R196" s="118"/>
      <c r="S196" s="118"/>
      <c r="T196" s="118"/>
      <c r="U196" s="118"/>
      <c r="V196" s="118"/>
      <c r="W196" s="52">
        <v>0</v>
      </c>
      <c r="X196" s="118"/>
    </row>
    <row r="197" spans="1:24" s="12" customFormat="1" ht="15.75">
      <c r="A197" s="50" t="s">
        <v>481</v>
      </c>
      <c r="B197" s="15" t="s">
        <v>482</v>
      </c>
      <c r="C197" s="232"/>
      <c r="D197" s="10"/>
      <c r="E197" s="121">
        <v>0</v>
      </c>
      <c r="F197" s="10"/>
      <c r="G197" s="52">
        <v>18</v>
      </c>
      <c r="H197" s="118"/>
      <c r="I197" s="118"/>
      <c r="J197" s="232"/>
      <c r="K197" s="118"/>
      <c r="L197" s="118">
        <v>13</v>
      </c>
      <c r="M197" s="118">
        <v>0</v>
      </c>
      <c r="N197" s="232"/>
      <c r="O197" s="118"/>
      <c r="P197" s="52">
        <v>129</v>
      </c>
      <c r="Q197" s="118"/>
      <c r="R197" s="118"/>
      <c r="S197" s="118"/>
      <c r="T197" s="118"/>
      <c r="U197" s="118"/>
      <c r="V197" s="118"/>
      <c r="W197" s="52">
        <v>0</v>
      </c>
      <c r="X197" s="118"/>
    </row>
    <row r="198" spans="1:24" s="12" customFormat="1" ht="15.75">
      <c r="A198" s="78" t="s">
        <v>280</v>
      </c>
      <c r="B198" s="48" t="s">
        <v>281</v>
      </c>
      <c r="C198" s="9">
        <f>SUM(C199:C202)</f>
        <v>419</v>
      </c>
      <c r="D198" s="9"/>
      <c r="E198" s="9">
        <f t="shared" ref="E198:W198" si="65">SUM(E199:E202)</f>
        <v>0</v>
      </c>
      <c r="F198" s="9"/>
      <c r="G198" s="9">
        <f t="shared" si="65"/>
        <v>82</v>
      </c>
      <c r="H198" s="9"/>
      <c r="I198" s="9"/>
      <c r="J198" s="9">
        <f t="shared" si="65"/>
        <v>61</v>
      </c>
      <c r="K198" s="9"/>
      <c r="L198" s="9">
        <f t="shared" si="65"/>
        <v>47</v>
      </c>
      <c r="M198" s="9">
        <f t="shared" si="65"/>
        <v>0</v>
      </c>
      <c r="N198" s="9">
        <f t="shared" si="65"/>
        <v>32</v>
      </c>
      <c r="O198" s="9"/>
      <c r="P198" s="11">
        <f t="shared" si="65"/>
        <v>222</v>
      </c>
      <c r="Q198" s="9"/>
      <c r="R198" s="9"/>
      <c r="S198" s="9"/>
      <c r="T198" s="9"/>
      <c r="U198" s="9"/>
      <c r="V198" s="9"/>
      <c r="W198" s="11">
        <f t="shared" si="65"/>
        <v>81</v>
      </c>
      <c r="X198" s="9"/>
    </row>
    <row r="199" spans="1:24" s="18" customFormat="1" ht="15.75">
      <c r="A199" s="77" t="s">
        <v>282</v>
      </c>
      <c r="B199" s="19" t="s">
        <v>483</v>
      </c>
      <c r="C199" s="120">
        <v>46</v>
      </c>
      <c r="D199" s="16"/>
      <c r="E199" s="120">
        <v>0</v>
      </c>
      <c r="F199" s="16"/>
      <c r="G199" s="17">
        <v>13</v>
      </c>
      <c r="H199" s="120"/>
      <c r="I199" s="120"/>
      <c r="J199" s="120">
        <v>24</v>
      </c>
      <c r="K199" s="120"/>
      <c r="L199" s="17">
        <v>2</v>
      </c>
      <c r="M199" s="120">
        <v>0</v>
      </c>
      <c r="N199" s="120">
        <v>13</v>
      </c>
      <c r="O199" s="120"/>
      <c r="P199" s="17">
        <v>39</v>
      </c>
      <c r="Q199" s="120"/>
      <c r="R199" s="120"/>
      <c r="S199" s="120"/>
      <c r="T199" s="120"/>
      <c r="U199" s="120"/>
      <c r="V199" s="120"/>
      <c r="W199" s="17">
        <v>0</v>
      </c>
      <c r="X199" s="120"/>
    </row>
    <row r="200" spans="1:24" s="12" customFormat="1" ht="15.75">
      <c r="A200" s="77" t="s">
        <v>284</v>
      </c>
      <c r="B200" s="36" t="s">
        <v>283</v>
      </c>
      <c r="C200" s="118">
        <v>180</v>
      </c>
      <c r="D200" s="10"/>
      <c r="E200" s="118">
        <v>0</v>
      </c>
      <c r="F200" s="10"/>
      <c r="G200" s="52">
        <v>36</v>
      </c>
      <c r="H200" s="118"/>
      <c r="I200" s="118"/>
      <c r="J200" s="118">
        <v>4</v>
      </c>
      <c r="K200" s="118"/>
      <c r="L200" s="52">
        <v>24</v>
      </c>
      <c r="M200" s="120">
        <v>0</v>
      </c>
      <c r="N200" s="118">
        <v>8</v>
      </c>
      <c r="O200" s="118"/>
      <c r="P200" s="52">
        <v>84</v>
      </c>
      <c r="Q200" s="118"/>
      <c r="R200" s="118"/>
      <c r="S200" s="118"/>
      <c r="T200" s="118"/>
      <c r="U200" s="118"/>
      <c r="V200" s="118"/>
      <c r="W200" s="52">
        <v>32</v>
      </c>
      <c r="X200" s="118"/>
    </row>
    <row r="201" spans="1:24" s="12" customFormat="1" ht="15.75">
      <c r="A201" s="77" t="s">
        <v>286</v>
      </c>
      <c r="B201" s="62" t="s">
        <v>285</v>
      </c>
      <c r="C201" s="118">
        <v>147</v>
      </c>
      <c r="D201" s="10"/>
      <c r="E201" s="118">
        <v>0</v>
      </c>
      <c r="F201" s="10"/>
      <c r="G201" s="52">
        <v>29</v>
      </c>
      <c r="H201" s="118"/>
      <c r="I201" s="118"/>
      <c r="J201" s="118">
        <v>33</v>
      </c>
      <c r="K201" s="118"/>
      <c r="L201" s="118">
        <v>18</v>
      </c>
      <c r="M201" s="120">
        <v>0</v>
      </c>
      <c r="N201" s="118">
        <v>11</v>
      </c>
      <c r="O201" s="118"/>
      <c r="P201" s="52">
        <v>85</v>
      </c>
      <c r="Q201" s="118"/>
      <c r="R201" s="118"/>
      <c r="S201" s="118"/>
      <c r="T201" s="118"/>
      <c r="U201" s="118"/>
      <c r="V201" s="118"/>
      <c r="W201" s="52">
        <v>39</v>
      </c>
      <c r="X201" s="118"/>
    </row>
    <row r="202" spans="1:24" s="12" customFormat="1" ht="15.75">
      <c r="A202" s="77" t="s">
        <v>500</v>
      </c>
      <c r="B202" s="36" t="s">
        <v>287</v>
      </c>
      <c r="C202" s="118">
        <v>46</v>
      </c>
      <c r="D202" s="10"/>
      <c r="E202" s="118">
        <v>0</v>
      </c>
      <c r="F202" s="10"/>
      <c r="G202" s="52">
        <v>4</v>
      </c>
      <c r="H202" s="118"/>
      <c r="I202" s="118"/>
      <c r="J202" s="118">
        <v>0</v>
      </c>
      <c r="K202" s="118"/>
      <c r="L202" s="118">
        <v>3</v>
      </c>
      <c r="M202" s="118">
        <v>0</v>
      </c>
      <c r="N202" s="118">
        <v>0</v>
      </c>
      <c r="O202" s="118"/>
      <c r="P202" s="52">
        <v>14</v>
      </c>
      <c r="Q202" s="118"/>
      <c r="R202" s="118"/>
      <c r="S202" s="118"/>
      <c r="T202" s="118"/>
      <c r="U202" s="118"/>
      <c r="V202" s="118"/>
      <c r="W202" s="52">
        <v>10</v>
      </c>
      <c r="X202" s="118"/>
    </row>
    <row r="203" spans="1:24" s="12" customFormat="1" ht="15.75">
      <c r="A203" s="78" t="s">
        <v>288</v>
      </c>
      <c r="B203" s="48" t="s">
        <v>289</v>
      </c>
      <c r="C203" s="9">
        <f>SUM(C204:C206)</f>
        <v>115</v>
      </c>
      <c r="D203" s="9"/>
      <c r="E203" s="9">
        <f t="shared" ref="E203" si="66">SUM(E204:E206)</f>
        <v>13</v>
      </c>
      <c r="F203" s="9"/>
      <c r="G203" s="9">
        <f t="shared" ref="G203:W203" si="67">SUM(G204:G206)</f>
        <v>58</v>
      </c>
      <c r="H203" s="9"/>
      <c r="I203" s="9"/>
      <c r="J203" s="9">
        <f t="shared" si="67"/>
        <v>165</v>
      </c>
      <c r="K203" s="9"/>
      <c r="L203" s="9">
        <f t="shared" si="67"/>
        <v>32</v>
      </c>
      <c r="M203" s="9">
        <f t="shared" si="67"/>
        <v>0</v>
      </c>
      <c r="N203" s="9">
        <f t="shared" si="67"/>
        <v>101</v>
      </c>
      <c r="O203" s="9"/>
      <c r="P203" s="11">
        <f t="shared" si="67"/>
        <v>127</v>
      </c>
      <c r="Q203" s="9"/>
      <c r="R203" s="9"/>
      <c r="S203" s="9"/>
      <c r="T203" s="9"/>
      <c r="U203" s="9"/>
      <c r="V203" s="9"/>
      <c r="W203" s="11">
        <f t="shared" si="67"/>
        <v>32</v>
      </c>
      <c r="X203" s="9"/>
    </row>
    <row r="204" spans="1:24" s="12" customFormat="1" ht="15.75">
      <c r="A204" s="50" t="s">
        <v>290</v>
      </c>
      <c r="B204" s="36" t="s">
        <v>291</v>
      </c>
      <c r="C204" s="118">
        <v>30</v>
      </c>
      <c r="D204" s="10"/>
      <c r="E204" s="118">
        <v>8</v>
      </c>
      <c r="F204" s="10"/>
      <c r="G204" s="52">
        <v>16</v>
      </c>
      <c r="H204" s="118"/>
      <c r="I204" s="118"/>
      <c r="J204" s="118">
        <v>68</v>
      </c>
      <c r="K204" s="118"/>
      <c r="L204" s="118">
        <v>11</v>
      </c>
      <c r="M204" s="118">
        <v>0</v>
      </c>
      <c r="N204" s="118">
        <v>35</v>
      </c>
      <c r="O204" s="118"/>
      <c r="P204" s="52">
        <v>34</v>
      </c>
      <c r="Q204" s="118"/>
      <c r="R204" s="118"/>
      <c r="S204" s="118"/>
      <c r="T204" s="118"/>
      <c r="U204" s="118"/>
      <c r="V204" s="118"/>
      <c r="W204" s="121">
        <v>0</v>
      </c>
      <c r="X204" s="118"/>
    </row>
    <row r="205" spans="1:24" s="12" customFormat="1" ht="15.75">
      <c r="A205" s="50" t="s">
        <v>292</v>
      </c>
      <c r="B205" s="36" t="s">
        <v>293</v>
      </c>
      <c r="C205" s="118">
        <v>28</v>
      </c>
      <c r="D205" s="10"/>
      <c r="E205" s="118">
        <v>0</v>
      </c>
      <c r="F205" s="10"/>
      <c r="G205" s="52">
        <v>4</v>
      </c>
      <c r="H205" s="118"/>
      <c r="I205" s="118"/>
      <c r="J205" s="118">
        <v>48</v>
      </c>
      <c r="K205" s="118"/>
      <c r="L205" s="79">
        <v>13</v>
      </c>
      <c r="M205" s="118">
        <v>0</v>
      </c>
      <c r="N205" s="118">
        <v>29</v>
      </c>
      <c r="O205" s="118"/>
      <c r="P205" s="52">
        <v>28</v>
      </c>
      <c r="Q205" s="118"/>
      <c r="R205" s="118"/>
      <c r="S205" s="118"/>
      <c r="T205" s="118"/>
      <c r="U205" s="118"/>
      <c r="V205" s="118"/>
      <c r="W205" s="121">
        <v>0</v>
      </c>
      <c r="X205" s="118"/>
    </row>
    <row r="206" spans="1:24" s="12" customFormat="1" ht="15.75">
      <c r="A206" s="50" t="s">
        <v>294</v>
      </c>
      <c r="B206" s="62" t="s">
        <v>295</v>
      </c>
      <c r="C206" s="118">
        <v>57</v>
      </c>
      <c r="D206" s="10"/>
      <c r="E206" s="118">
        <v>5</v>
      </c>
      <c r="F206" s="10"/>
      <c r="G206" s="52">
        <v>38</v>
      </c>
      <c r="H206" s="118"/>
      <c r="I206" s="118"/>
      <c r="J206" s="118">
        <v>49</v>
      </c>
      <c r="K206" s="118"/>
      <c r="L206" s="118">
        <v>8</v>
      </c>
      <c r="M206" s="118">
        <v>0</v>
      </c>
      <c r="N206" s="118">
        <v>37</v>
      </c>
      <c r="O206" s="118"/>
      <c r="P206" s="52">
        <v>65</v>
      </c>
      <c r="Q206" s="118"/>
      <c r="R206" s="118"/>
      <c r="S206" s="118"/>
      <c r="T206" s="118"/>
      <c r="U206" s="118"/>
      <c r="V206" s="118"/>
      <c r="W206" s="121">
        <v>32</v>
      </c>
      <c r="X206" s="118"/>
    </row>
    <row r="207" spans="1:24" s="12" customFormat="1" ht="15.75">
      <c r="A207" s="78" t="s">
        <v>296</v>
      </c>
      <c r="B207" s="48" t="s">
        <v>297</v>
      </c>
      <c r="C207" s="9">
        <f>SUM(C208:C220)</f>
        <v>375</v>
      </c>
      <c r="D207" s="9"/>
      <c r="E207" s="9">
        <f t="shared" ref="E207" si="68">SUM(E208:E220)</f>
        <v>9</v>
      </c>
      <c r="F207" s="9"/>
      <c r="G207" s="9">
        <f t="shared" ref="G207:W207" si="69">SUM(G208:G220)</f>
        <v>328</v>
      </c>
      <c r="H207" s="9"/>
      <c r="I207" s="9"/>
      <c r="J207" s="9">
        <f t="shared" si="69"/>
        <v>2179</v>
      </c>
      <c r="K207" s="9"/>
      <c r="L207" s="9">
        <f t="shared" si="69"/>
        <v>66</v>
      </c>
      <c r="M207" s="9">
        <f t="shared" si="69"/>
        <v>0</v>
      </c>
      <c r="N207" s="9">
        <f t="shared" si="69"/>
        <v>321</v>
      </c>
      <c r="O207" s="9"/>
      <c r="P207" s="11">
        <f t="shared" si="69"/>
        <v>553</v>
      </c>
      <c r="Q207" s="9"/>
      <c r="R207" s="9"/>
      <c r="S207" s="9"/>
      <c r="T207" s="9"/>
      <c r="U207" s="9"/>
      <c r="V207" s="9"/>
      <c r="W207" s="11">
        <f t="shared" si="69"/>
        <v>156</v>
      </c>
      <c r="X207" s="9"/>
    </row>
    <row r="208" spans="1:24" s="12" customFormat="1" ht="15.75">
      <c r="A208" s="50" t="s">
        <v>298</v>
      </c>
      <c r="B208" s="36" t="s">
        <v>299</v>
      </c>
      <c r="C208" s="118">
        <v>37</v>
      </c>
      <c r="D208" s="10"/>
      <c r="E208" s="121">
        <v>0</v>
      </c>
      <c r="F208" s="10"/>
      <c r="G208" s="52">
        <v>15</v>
      </c>
      <c r="H208" s="118"/>
      <c r="I208" s="118"/>
      <c r="J208" s="118">
        <v>30</v>
      </c>
      <c r="K208" s="118"/>
      <c r="L208" s="118">
        <v>0</v>
      </c>
      <c r="M208" s="118">
        <v>0</v>
      </c>
      <c r="N208" s="118">
        <v>10</v>
      </c>
      <c r="O208" s="118"/>
      <c r="P208" s="52">
        <v>4</v>
      </c>
      <c r="Q208" s="118"/>
      <c r="R208" s="118"/>
      <c r="S208" s="118"/>
      <c r="T208" s="118"/>
      <c r="U208" s="118"/>
      <c r="V208" s="118"/>
      <c r="W208" s="121">
        <v>0</v>
      </c>
      <c r="X208" s="118"/>
    </row>
    <row r="209" spans="1:24" s="12" customFormat="1" ht="15.75">
      <c r="A209" s="50" t="s">
        <v>300</v>
      </c>
      <c r="B209" s="36" t="s">
        <v>301</v>
      </c>
      <c r="C209" s="233">
        <v>23</v>
      </c>
      <c r="D209" s="10"/>
      <c r="E209" s="121">
        <v>0</v>
      </c>
      <c r="F209" s="10"/>
      <c r="G209" s="52">
        <v>2</v>
      </c>
      <c r="H209" s="118"/>
      <c r="I209" s="118"/>
      <c r="J209" s="118">
        <v>25</v>
      </c>
      <c r="K209" s="118"/>
      <c r="L209" s="118">
        <v>0</v>
      </c>
      <c r="M209" s="118">
        <v>0</v>
      </c>
      <c r="N209" s="118">
        <v>8</v>
      </c>
      <c r="O209" s="118"/>
      <c r="P209" s="52">
        <v>5</v>
      </c>
      <c r="Q209" s="118"/>
      <c r="R209" s="118"/>
      <c r="S209" s="118"/>
      <c r="T209" s="118"/>
      <c r="U209" s="118"/>
      <c r="V209" s="118"/>
      <c r="W209" s="121">
        <v>0</v>
      </c>
      <c r="X209" s="118"/>
    </row>
    <row r="210" spans="1:24" s="12" customFormat="1" ht="15.75">
      <c r="A210" s="50" t="s">
        <v>302</v>
      </c>
      <c r="B210" s="36" t="s">
        <v>303</v>
      </c>
      <c r="C210" s="233"/>
      <c r="D210" s="10"/>
      <c r="E210" s="17" t="s">
        <v>519</v>
      </c>
      <c r="F210" s="10"/>
      <c r="G210" s="55" t="s">
        <v>519</v>
      </c>
      <c r="H210" s="118"/>
      <c r="I210" s="118"/>
      <c r="J210" s="118">
        <v>8</v>
      </c>
      <c r="K210" s="118"/>
      <c r="L210" s="120" t="s">
        <v>519</v>
      </c>
      <c r="M210" s="120" t="s">
        <v>519</v>
      </c>
      <c r="N210" s="118">
        <v>2</v>
      </c>
      <c r="O210" s="118"/>
      <c r="P210" s="17" t="s">
        <v>519</v>
      </c>
      <c r="Q210" s="118"/>
      <c r="R210" s="118"/>
      <c r="S210" s="118"/>
      <c r="T210" s="118"/>
      <c r="U210" s="118"/>
      <c r="V210" s="118"/>
      <c r="W210" s="17" t="s">
        <v>519</v>
      </c>
      <c r="X210" s="118"/>
    </row>
    <row r="211" spans="1:24" s="12" customFormat="1" ht="15.75">
      <c r="A211" s="50" t="s">
        <v>304</v>
      </c>
      <c r="B211" s="36" t="s">
        <v>305</v>
      </c>
      <c r="C211" s="233"/>
      <c r="D211" s="10"/>
      <c r="E211" s="17" t="s">
        <v>519</v>
      </c>
      <c r="F211" s="10"/>
      <c r="G211" s="55" t="s">
        <v>519</v>
      </c>
      <c r="H211" s="118"/>
      <c r="I211" s="118"/>
      <c r="J211" s="118">
        <v>0</v>
      </c>
      <c r="K211" s="118"/>
      <c r="L211" s="120" t="s">
        <v>519</v>
      </c>
      <c r="M211" s="120" t="s">
        <v>519</v>
      </c>
      <c r="N211" s="118">
        <v>0</v>
      </c>
      <c r="O211" s="118"/>
      <c r="P211" s="17" t="s">
        <v>519</v>
      </c>
      <c r="Q211" s="118"/>
      <c r="R211" s="118"/>
      <c r="S211" s="118"/>
      <c r="T211" s="118"/>
      <c r="U211" s="118"/>
      <c r="V211" s="118"/>
      <c r="W211" s="17" t="s">
        <v>519</v>
      </c>
      <c r="X211" s="118"/>
    </row>
    <row r="212" spans="1:24" s="12" customFormat="1" ht="15.75">
      <c r="A212" s="50" t="s">
        <v>306</v>
      </c>
      <c r="B212" s="36" t="s">
        <v>307</v>
      </c>
      <c r="C212" s="118">
        <v>20</v>
      </c>
      <c r="D212" s="10"/>
      <c r="E212" s="121">
        <v>1</v>
      </c>
      <c r="F212" s="10"/>
      <c r="G212" s="52">
        <v>13</v>
      </c>
      <c r="H212" s="118"/>
      <c r="I212" s="118"/>
      <c r="J212" s="118">
        <v>21</v>
      </c>
      <c r="K212" s="118"/>
      <c r="L212" s="118">
        <v>1</v>
      </c>
      <c r="M212" s="118">
        <v>0</v>
      </c>
      <c r="N212" s="118">
        <v>3</v>
      </c>
      <c r="O212" s="118"/>
      <c r="P212" s="52">
        <v>22</v>
      </c>
      <c r="Q212" s="118"/>
      <c r="R212" s="118"/>
      <c r="S212" s="118"/>
      <c r="T212" s="118"/>
      <c r="U212" s="118"/>
      <c r="V212" s="118"/>
      <c r="W212" s="121">
        <v>0</v>
      </c>
      <c r="X212" s="118"/>
    </row>
    <row r="213" spans="1:24" s="12" customFormat="1" ht="15.75">
      <c r="A213" s="50" t="s">
        <v>308</v>
      </c>
      <c r="B213" s="36" t="s">
        <v>309</v>
      </c>
      <c r="C213" s="118">
        <v>64</v>
      </c>
      <c r="D213" s="10"/>
      <c r="E213" s="121">
        <v>1</v>
      </c>
      <c r="F213" s="10"/>
      <c r="G213" s="52">
        <v>42</v>
      </c>
      <c r="H213" s="118"/>
      <c r="I213" s="118"/>
      <c r="J213" s="118">
        <v>90</v>
      </c>
      <c r="K213" s="118"/>
      <c r="L213" s="118">
        <v>11</v>
      </c>
      <c r="M213" s="118">
        <v>0</v>
      </c>
      <c r="N213" s="118">
        <v>35</v>
      </c>
      <c r="O213" s="118"/>
      <c r="P213" s="52">
        <v>85</v>
      </c>
      <c r="Q213" s="118"/>
      <c r="R213" s="118"/>
      <c r="S213" s="118"/>
      <c r="T213" s="118"/>
      <c r="U213" s="118"/>
      <c r="V213" s="118"/>
      <c r="W213" s="121">
        <v>139</v>
      </c>
      <c r="X213" s="118"/>
    </row>
    <row r="214" spans="1:24" s="12" customFormat="1" ht="15.75">
      <c r="A214" s="50" t="s">
        <v>310</v>
      </c>
      <c r="B214" s="36" t="s">
        <v>311</v>
      </c>
      <c r="C214" s="118">
        <v>0</v>
      </c>
      <c r="D214" s="10"/>
      <c r="E214" s="121">
        <v>0</v>
      </c>
      <c r="F214" s="10"/>
      <c r="G214" s="52">
        <v>12</v>
      </c>
      <c r="H214" s="118"/>
      <c r="I214" s="118"/>
      <c r="J214" s="118">
        <v>20</v>
      </c>
      <c r="K214" s="118"/>
      <c r="L214" s="118">
        <v>2</v>
      </c>
      <c r="M214" s="118">
        <v>0</v>
      </c>
      <c r="N214" s="118">
        <v>0</v>
      </c>
      <c r="O214" s="118"/>
      <c r="P214" s="52">
        <v>0</v>
      </c>
      <c r="Q214" s="118"/>
      <c r="R214" s="118"/>
      <c r="S214" s="118"/>
      <c r="T214" s="118"/>
      <c r="U214" s="118"/>
      <c r="V214" s="118"/>
      <c r="W214" s="121">
        <v>17</v>
      </c>
      <c r="X214" s="118"/>
    </row>
    <row r="215" spans="1:24" s="12" customFormat="1" ht="15.75">
      <c r="A215" s="50" t="s">
        <v>312</v>
      </c>
      <c r="B215" s="36" t="s">
        <v>313</v>
      </c>
      <c r="C215" s="118">
        <v>37</v>
      </c>
      <c r="D215" s="10"/>
      <c r="E215" s="121">
        <v>0</v>
      </c>
      <c r="F215" s="10"/>
      <c r="G215" s="52">
        <v>62</v>
      </c>
      <c r="H215" s="118"/>
      <c r="I215" s="118"/>
      <c r="J215" s="118">
        <v>0</v>
      </c>
      <c r="K215" s="118"/>
      <c r="L215" s="118">
        <v>5</v>
      </c>
      <c r="M215" s="118">
        <v>0</v>
      </c>
      <c r="N215" s="118">
        <v>70</v>
      </c>
      <c r="O215" s="118"/>
      <c r="P215" s="52">
        <v>67</v>
      </c>
      <c r="Q215" s="118"/>
      <c r="R215" s="118"/>
      <c r="S215" s="118"/>
      <c r="T215" s="118"/>
      <c r="U215" s="118"/>
      <c r="V215" s="118"/>
      <c r="W215" s="121">
        <v>0</v>
      </c>
      <c r="X215" s="118"/>
    </row>
    <row r="216" spans="1:24" s="12" customFormat="1" ht="15.75">
      <c r="A216" s="50" t="s">
        <v>314</v>
      </c>
      <c r="B216" s="36" t="s">
        <v>315</v>
      </c>
      <c r="C216" s="230">
        <v>107</v>
      </c>
      <c r="D216" s="10"/>
      <c r="E216" s="121">
        <v>5</v>
      </c>
      <c r="F216" s="10"/>
      <c r="G216" s="52">
        <v>43</v>
      </c>
      <c r="H216" s="118"/>
      <c r="I216" s="118"/>
      <c r="J216" s="230">
        <v>443</v>
      </c>
      <c r="K216" s="118"/>
      <c r="L216" s="118">
        <v>14</v>
      </c>
      <c r="M216" s="118">
        <v>0</v>
      </c>
      <c r="N216" s="230">
        <v>54</v>
      </c>
      <c r="O216" s="118"/>
      <c r="P216" s="52">
        <v>61</v>
      </c>
      <c r="Q216" s="118"/>
      <c r="R216" s="118"/>
      <c r="S216" s="118"/>
      <c r="T216" s="118"/>
      <c r="U216" s="118"/>
      <c r="V216" s="118"/>
      <c r="W216" s="121">
        <v>0</v>
      </c>
      <c r="X216" s="118"/>
    </row>
    <row r="217" spans="1:24" s="12" customFormat="1" ht="15.75">
      <c r="A217" s="50" t="s">
        <v>316</v>
      </c>
      <c r="B217" s="36" t="s">
        <v>317</v>
      </c>
      <c r="C217" s="231"/>
      <c r="D217" s="10"/>
      <c r="E217" s="121">
        <v>0</v>
      </c>
      <c r="F217" s="10"/>
      <c r="G217" s="52">
        <v>25</v>
      </c>
      <c r="H217" s="118"/>
      <c r="I217" s="118"/>
      <c r="J217" s="231"/>
      <c r="K217" s="118"/>
      <c r="L217" s="118">
        <v>3</v>
      </c>
      <c r="M217" s="118">
        <v>0</v>
      </c>
      <c r="N217" s="231"/>
      <c r="O217" s="118"/>
      <c r="P217" s="52">
        <v>21</v>
      </c>
      <c r="Q217" s="118"/>
      <c r="R217" s="118"/>
      <c r="S217" s="118"/>
      <c r="T217" s="118"/>
      <c r="U217" s="118"/>
      <c r="V217" s="118"/>
      <c r="W217" s="121">
        <v>0</v>
      </c>
      <c r="X217" s="118"/>
    </row>
    <row r="218" spans="1:24" s="12" customFormat="1" ht="15.75">
      <c r="A218" s="50" t="s">
        <v>318</v>
      </c>
      <c r="B218" s="36" t="s">
        <v>458</v>
      </c>
      <c r="C218" s="232"/>
      <c r="D218" s="10"/>
      <c r="E218" s="121">
        <v>2</v>
      </c>
      <c r="F218" s="10"/>
      <c r="G218" s="52">
        <v>7</v>
      </c>
      <c r="H218" s="118"/>
      <c r="I218" s="118"/>
      <c r="J218" s="232"/>
      <c r="K218" s="118"/>
      <c r="L218" s="118">
        <v>1</v>
      </c>
      <c r="M218" s="118">
        <v>0</v>
      </c>
      <c r="N218" s="232"/>
      <c r="O218" s="118"/>
      <c r="P218" s="52">
        <v>10</v>
      </c>
      <c r="Q218" s="118"/>
      <c r="R218" s="118"/>
      <c r="S218" s="118"/>
      <c r="T218" s="118"/>
      <c r="U218" s="118"/>
      <c r="V218" s="118"/>
      <c r="W218" s="121">
        <v>0</v>
      </c>
      <c r="X218" s="118"/>
    </row>
    <row r="219" spans="1:24" s="12" customFormat="1" ht="15.75">
      <c r="A219" s="50" t="s">
        <v>320</v>
      </c>
      <c r="B219" s="36" t="s">
        <v>319</v>
      </c>
      <c r="C219" s="118">
        <v>75</v>
      </c>
      <c r="D219" s="10"/>
      <c r="E219" s="121">
        <v>0</v>
      </c>
      <c r="F219" s="10"/>
      <c r="G219" s="52">
        <v>107</v>
      </c>
      <c r="H219" s="118"/>
      <c r="I219" s="118"/>
      <c r="J219" s="118">
        <v>1527</v>
      </c>
      <c r="K219" s="118"/>
      <c r="L219" s="118">
        <v>29</v>
      </c>
      <c r="M219" s="118">
        <v>0</v>
      </c>
      <c r="N219" s="118">
        <v>139</v>
      </c>
      <c r="O219" s="118"/>
      <c r="P219" s="52">
        <v>278</v>
      </c>
      <c r="Q219" s="118"/>
      <c r="R219" s="118"/>
      <c r="S219" s="118"/>
      <c r="T219" s="118"/>
      <c r="U219" s="118"/>
      <c r="V219" s="118"/>
      <c r="W219" s="121">
        <v>0</v>
      </c>
      <c r="X219" s="118"/>
    </row>
    <row r="220" spans="1:24" s="12" customFormat="1" ht="15.75">
      <c r="A220" s="50" t="s">
        <v>460</v>
      </c>
      <c r="B220" s="30" t="s">
        <v>321</v>
      </c>
      <c r="C220" s="118">
        <v>12</v>
      </c>
      <c r="D220" s="10"/>
      <c r="E220" s="127" t="s">
        <v>519</v>
      </c>
      <c r="F220" s="10"/>
      <c r="G220" s="127" t="s">
        <v>519</v>
      </c>
      <c r="H220" s="118"/>
      <c r="I220" s="118"/>
      <c r="J220" s="118">
        <v>15</v>
      </c>
      <c r="K220" s="118"/>
      <c r="L220" s="120" t="s">
        <v>519</v>
      </c>
      <c r="M220" s="120" t="s">
        <v>519</v>
      </c>
      <c r="N220" s="120">
        <v>0</v>
      </c>
      <c r="O220" s="118"/>
      <c r="P220" s="17" t="s">
        <v>519</v>
      </c>
      <c r="Q220" s="118"/>
      <c r="R220" s="118"/>
      <c r="S220" s="118"/>
      <c r="T220" s="118"/>
      <c r="U220" s="118"/>
      <c r="V220" s="118"/>
      <c r="W220" s="17" t="s">
        <v>519</v>
      </c>
      <c r="X220" s="118"/>
    </row>
    <row r="221" spans="1:24" s="12" customFormat="1" ht="15.75">
      <c r="A221" s="78" t="s">
        <v>322</v>
      </c>
      <c r="B221" s="48" t="s">
        <v>323</v>
      </c>
      <c r="C221" s="9">
        <f>SUM(C222:C225)</f>
        <v>95</v>
      </c>
      <c r="D221" s="9"/>
      <c r="E221" s="9">
        <f t="shared" ref="E221:W221" si="70">SUM(E222:E225)</f>
        <v>0</v>
      </c>
      <c r="F221" s="9"/>
      <c r="G221" s="9">
        <f t="shared" si="70"/>
        <v>170</v>
      </c>
      <c r="H221" s="9"/>
      <c r="I221" s="9"/>
      <c r="J221" s="9">
        <f t="shared" si="70"/>
        <v>200</v>
      </c>
      <c r="K221" s="9"/>
      <c r="L221" s="9">
        <f t="shared" si="70"/>
        <v>37</v>
      </c>
      <c r="M221" s="9">
        <f t="shared" si="70"/>
        <v>0</v>
      </c>
      <c r="N221" s="9">
        <f t="shared" si="70"/>
        <v>100</v>
      </c>
      <c r="O221" s="9"/>
      <c r="P221" s="11">
        <f t="shared" si="70"/>
        <v>293</v>
      </c>
      <c r="Q221" s="9"/>
      <c r="R221" s="9"/>
      <c r="S221" s="9"/>
      <c r="T221" s="9"/>
      <c r="U221" s="9"/>
      <c r="V221" s="9"/>
      <c r="W221" s="11">
        <f t="shared" si="70"/>
        <v>0</v>
      </c>
      <c r="X221" s="118"/>
    </row>
    <row r="222" spans="1:24" s="12" customFormat="1" ht="15.75">
      <c r="A222" s="50" t="s">
        <v>324</v>
      </c>
      <c r="B222" s="36" t="s">
        <v>325</v>
      </c>
      <c r="C222" s="118">
        <v>23</v>
      </c>
      <c r="D222" s="10"/>
      <c r="E222" s="118">
        <v>0</v>
      </c>
      <c r="F222" s="10"/>
      <c r="G222" s="52">
        <v>25</v>
      </c>
      <c r="H222" s="118"/>
      <c r="I222" s="118"/>
      <c r="J222" s="118">
        <v>60</v>
      </c>
      <c r="K222" s="118"/>
      <c r="L222" s="118">
        <v>11</v>
      </c>
      <c r="M222" s="118">
        <v>0</v>
      </c>
      <c r="N222" s="118">
        <v>38</v>
      </c>
      <c r="O222" s="118"/>
      <c r="P222" s="52">
        <v>67</v>
      </c>
      <c r="Q222" s="118"/>
      <c r="R222" s="118"/>
      <c r="S222" s="118"/>
      <c r="T222" s="118"/>
      <c r="U222" s="118"/>
      <c r="V222" s="118"/>
      <c r="W222" s="121">
        <v>0</v>
      </c>
      <c r="X222" s="118"/>
    </row>
    <row r="223" spans="1:24" s="12" customFormat="1" ht="15.75">
      <c r="A223" s="50" t="s">
        <v>326</v>
      </c>
      <c r="B223" s="36" t="s">
        <v>327</v>
      </c>
      <c r="C223" s="118">
        <v>44</v>
      </c>
      <c r="D223" s="10"/>
      <c r="E223" s="118">
        <v>0</v>
      </c>
      <c r="F223" s="10"/>
      <c r="G223" s="52">
        <v>117</v>
      </c>
      <c r="H223" s="118"/>
      <c r="I223" s="118"/>
      <c r="J223" s="118">
        <v>110</v>
      </c>
      <c r="K223" s="118"/>
      <c r="L223" s="118">
        <v>19</v>
      </c>
      <c r="M223" s="118">
        <v>0</v>
      </c>
      <c r="N223" s="118">
        <v>56</v>
      </c>
      <c r="O223" s="118"/>
      <c r="P223" s="52">
        <v>185</v>
      </c>
      <c r="Q223" s="118"/>
      <c r="R223" s="118"/>
      <c r="S223" s="118"/>
      <c r="T223" s="118"/>
      <c r="U223" s="118"/>
      <c r="V223" s="118"/>
      <c r="W223" s="121">
        <v>0</v>
      </c>
      <c r="X223" s="118"/>
    </row>
    <row r="224" spans="1:24" s="12" customFormat="1" ht="15.75">
      <c r="A224" s="50" t="s">
        <v>328</v>
      </c>
      <c r="B224" s="36" t="s">
        <v>366</v>
      </c>
      <c r="C224" s="118">
        <v>16</v>
      </c>
      <c r="D224" s="10"/>
      <c r="E224" s="120" t="s">
        <v>519</v>
      </c>
      <c r="F224" s="10"/>
      <c r="G224" s="55" t="s">
        <v>519</v>
      </c>
      <c r="H224" s="118"/>
      <c r="I224" s="118"/>
      <c r="J224" s="120" t="s">
        <v>519</v>
      </c>
      <c r="K224" s="118"/>
      <c r="L224" s="120" t="s">
        <v>519</v>
      </c>
      <c r="M224" s="120" t="s">
        <v>519</v>
      </c>
      <c r="N224" s="120" t="s">
        <v>519</v>
      </c>
      <c r="O224" s="118"/>
      <c r="P224" s="55" t="s">
        <v>519</v>
      </c>
      <c r="Q224" s="118"/>
      <c r="R224" s="118"/>
      <c r="S224" s="118"/>
      <c r="T224" s="118"/>
      <c r="U224" s="118"/>
      <c r="V224" s="118"/>
      <c r="W224" s="17" t="s">
        <v>519</v>
      </c>
      <c r="X224" s="118"/>
    </row>
    <row r="225" spans="1:25" s="12" customFormat="1" ht="15.75">
      <c r="A225" s="50" t="s">
        <v>461</v>
      </c>
      <c r="B225" s="62" t="s">
        <v>329</v>
      </c>
      <c r="C225" s="118">
        <v>12</v>
      </c>
      <c r="D225" s="10"/>
      <c r="E225" s="118">
        <v>0</v>
      </c>
      <c r="F225" s="10"/>
      <c r="G225" s="52">
        <v>28</v>
      </c>
      <c r="H225" s="118"/>
      <c r="I225" s="118"/>
      <c r="J225" s="118">
        <v>30</v>
      </c>
      <c r="K225" s="118"/>
      <c r="L225" s="118">
        <v>7</v>
      </c>
      <c r="M225" s="118">
        <v>0</v>
      </c>
      <c r="N225" s="118">
        <v>6</v>
      </c>
      <c r="O225" s="118"/>
      <c r="P225" s="52">
        <v>41</v>
      </c>
      <c r="Q225" s="118"/>
      <c r="R225" s="118"/>
      <c r="S225" s="118"/>
      <c r="T225" s="118"/>
      <c r="U225" s="118"/>
      <c r="V225" s="118"/>
      <c r="W225" s="121">
        <v>0</v>
      </c>
      <c r="X225" s="118"/>
    </row>
    <row r="226" spans="1:25" s="12" customFormat="1" ht="15.75">
      <c r="A226" s="50"/>
      <c r="B226" s="62" t="s">
        <v>330</v>
      </c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11"/>
      <c r="Q226" s="9"/>
      <c r="R226" s="9"/>
      <c r="S226" s="9"/>
      <c r="T226" s="9"/>
      <c r="U226" s="9"/>
      <c r="V226" s="9"/>
      <c r="W226" s="11"/>
      <c r="X226" s="118"/>
    </row>
    <row r="227" spans="1:25" s="12" customFormat="1" ht="15.75">
      <c r="A227" s="44" t="s">
        <v>462</v>
      </c>
      <c r="B227" s="39" t="s">
        <v>361</v>
      </c>
      <c r="C227" s="120" t="s">
        <v>519</v>
      </c>
      <c r="D227" s="10"/>
      <c r="E227" s="121">
        <v>0</v>
      </c>
      <c r="F227" s="10"/>
      <c r="G227" s="52">
        <v>100</v>
      </c>
      <c r="H227" s="118"/>
      <c r="I227" s="118"/>
      <c r="J227" s="118">
        <v>95</v>
      </c>
      <c r="K227" s="118"/>
      <c r="L227" s="118">
        <v>21</v>
      </c>
      <c r="M227" s="118">
        <v>0</v>
      </c>
      <c r="N227" s="118">
        <v>16</v>
      </c>
      <c r="O227" s="118"/>
      <c r="P227" s="52">
        <v>183</v>
      </c>
      <c r="Q227" s="118"/>
      <c r="R227" s="118"/>
      <c r="S227" s="118"/>
      <c r="T227" s="118"/>
      <c r="U227" s="118"/>
      <c r="V227" s="118"/>
      <c r="W227" s="52">
        <v>0</v>
      </c>
      <c r="X227" s="118"/>
    </row>
    <row r="228" spans="1:25" s="12" customFormat="1" ht="15.75">
      <c r="A228" s="44" t="s">
        <v>35</v>
      </c>
      <c r="B228" s="36" t="s">
        <v>362</v>
      </c>
      <c r="C228" s="120" t="s">
        <v>519</v>
      </c>
      <c r="D228" s="10"/>
      <c r="E228" s="121">
        <v>2</v>
      </c>
      <c r="F228" s="10"/>
      <c r="G228" s="52">
        <v>10</v>
      </c>
      <c r="H228" s="118"/>
      <c r="I228" s="118"/>
      <c r="J228" s="118">
        <v>0</v>
      </c>
      <c r="K228" s="118"/>
      <c r="L228" s="118">
        <v>3</v>
      </c>
      <c r="M228" s="118">
        <v>0</v>
      </c>
      <c r="N228" s="118">
        <v>0</v>
      </c>
      <c r="O228" s="118"/>
      <c r="P228" s="52">
        <v>19</v>
      </c>
      <c r="Q228" s="118"/>
      <c r="R228" s="118"/>
      <c r="S228" s="118"/>
      <c r="T228" s="118"/>
      <c r="U228" s="118"/>
      <c r="V228" s="118"/>
      <c r="W228" s="52">
        <v>21</v>
      </c>
      <c r="X228" s="118"/>
    </row>
    <row r="229" spans="1:25" s="12" customFormat="1" ht="15.75">
      <c r="A229" s="44" t="s">
        <v>463</v>
      </c>
      <c r="B229" s="36" t="s">
        <v>363</v>
      </c>
      <c r="C229" s="120" t="s">
        <v>519</v>
      </c>
      <c r="D229" s="10"/>
      <c r="E229" s="121">
        <v>0</v>
      </c>
      <c r="F229" s="118"/>
      <c r="G229" s="52">
        <v>4</v>
      </c>
      <c r="H229" s="118"/>
      <c r="I229" s="118"/>
      <c r="J229" s="118">
        <v>4</v>
      </c>
      <c r="K229" s="118"/>
      <c r="L229" s="118">
        <v>3</v>
      </c>
      <c r="M229" s="118">
        <v>0</v>
      </c>
      <c r="N229" s="118">
        <v>12</v>
      </c>
      <c r="O229" s="118"/>
      <c r="P229" s="52">
        <v>34</v>
      </c>
      <c r="Q229" s="118"/>
      <c r="R229" s="118"/>
      <c r="S229" s="118"/>
      <c r="T229" s="118"/>
      <c r="U229" s="118"/>
      <c r="V229" s="118"/>
      <c r="W229" s="52">
        <v>17</v>
      </c>
      <c r="X229" s="118"/>
    </row>
    <row r="230" spans="1:25" s="12" customFormat="1" ht="15.75">
      <c r="A230" s="44" t="s">
        <v>464</v>
      </c>
      <c r="B230" s="36" t="s">
        <v>364</v>
      </c>
      <c r="C230" s="120" t="s">
        <v>519</v>
      </c>
      <c r="D230" s="118"/>
      <c r="E230" s="121">
        <v>1</v>
      </c>
      <c r="F230" s="10"/>
      <c r="G230" s="52">
        <v>4</v>
      </c>
      <c r="H230" s="118"/>
      <c r="I230" s="118"/>
      <c r="J230" s="118">
        <v>41</v>
      </c>
      <c r="K230" s="118"/>
      <c r="L230" s="118">
        <v>1</v>
      </c>
      <c r="M230" s="118">
        <v>0</v>
      </c>
      <c r="N230" s="118">
        <v>27</v>
      </c>
      <c r="O230" s="118"/>
      <c r="P230" s="52">
        <v>51</v>
      </c>
      <c r="Q230" s="118"/>
      <c r="R230" s="118"/>
      <c r="S230" s="118"/>
      <c r="T230" s="118"/>
      <c r="U230" s="118"/>
      <c r="V230" s="118"/>
      <c r="W230" s="52">
        <v>4</v>
      </c>
      <c r="X230" s="118"/>
    </row>
    <row r="231" spans="1:25" s="12" customFormat="1" ht="15.75">
      <c r="A231" s="44" t="s">
        <v>465</v>
      </c>
      <c r="B231" s="36" t="s">
        <v>365</v>
      </c>
      <c r="C231" s="120" t="s">
        <v>519</v>
      </c>
      <c r="D231" s="10"/>
      <c r="E231" s="121">
        <v>0</v>
      </c>
      <c r="F231" s="10"/>
      <c r="G231" s="52">
        <v>7</v>
      </c>
      <c r="H231" s="118"/>
      <c r="I231" s="118"/>
      <c r="J231" s="118">
        <v>75</v>
      </c>
      <c r="K231" s="118"/>
      <c r="L231" s="118">
        <v>5</v>
      </c>
      <c r="M231" s="118">
        <v>0</v>
      </c>
      <c r="N231" s="118">
        <v>15</v>
      </c>
      <c r="O231" s="118"/>
      <c r="P231" s="52">
        <v>67</v>
      </c>
      <c r="Q231" s="118"/>
      <c r="R231" s="118"/>
      <c r="S231" s="118"/>
      <c r="T231" s="118"/>
      <c r="U231" s="118"/>
      <c r="V231" s="118"/>
      <c r="W231" s="52">
        <v>37</v>
      </c>
      <c r="X231" s="118"/>
    </row>
    <row r="232" spans="1:25" s="12" customFormat="1" ht="15.75">
      <c r="A232" s="44" t="s">
        <v>466</v>
      </c>
      <c r="B232" s="36" t="s">
        <v>366</v>
      </c>
      <c r="C232" s="120" t="s">
        <v>519</v>
      </c>
      <c r="D232" s="10"/>
      <c r="E232" s="121">
        <v>0</v>
      </c>
      <c r="F232" s="10"/>
      <c r="G232" s="52">
        <v>8</v>
      </c>
      <c r="H232" s="118"/>
      <c r="I232" s="118"/>
      <c r="J232" s="118">
        <v>5</v>
      </c>
      <c r="K232" s="118"/>
      <c r="L232" s="118">
        <v>14</v>
      </c>
      <c r="M232" s="118">
        <v>0</v>
      </c>
      <c r="N232" s="118">
        <v>21</v>
      </c>
      <c r="O232" s="118"/>
      <c r="P232" s="52">
        <v>70</v>
      </c>
      <c r="Q232" s="118"/>
      <c r="R232" s="118"/>
      <c r="S232" s="118"/>
      <c r="T232" s="118"/>
      <c r="U232" s="118"/>
      <c r="V232" s="118"/>
      <c r="W232" s="52">
        <v>39</v>
      </c>
      <c r="X232" s="118"/>
    </row>
    <row r="233" spans="1:25" s="12" customFormat="1"/>
    <row r="234" spans="1:25" s="12" customFormat="1"/>
    <row r="235" spans="1:25" s="12" customFormat="1"/>
    <row r="236" spans="1:25" s="12" customFormat="1" ht="27.75">
      <c r="B236" s="80"/>
      <c r="C236" s="80"/>
      <c r="D236" s="80"/>
      <c r="E236" s="80"/>
      <c r="F236" s="40"/>
      <c r="G236" s="235" t="s">
        <v>527</v>
      </c>
      <c r="H236" s="236"/>
      <c r="I236" s="236"/>
      <c r="J236" s="236"/>
      <c r="K236" s="236"/>
      <c r="L236" s="236"/>
      <c r="M236" s="236"/>
      <c r="N236" s="236"/>
      <c r="O236" s="236"/>
      <c r="P236" s="236"/>
      <c r="Q236" s="236"/>
      <c r="R236" s="236"/>
      <c r="S236" s="236"/>
      <c r="T236" s="80"/>
      <c r="U236" s="80"/>
      <c r="V236" s="80"/>
      <c r="W236" s="80"/>
      <c r="X236" s="80"/>
      <c r="Y236" s="80"/>
    </row>
    <row r="237" spans="1:25" s="12" customFormat="1" ht="15.75">
      <c r="E237" s="46"/>
      <c r="F237" s="46"/>
      <c r="G237" s="46"/>
      <c r="H237" s="46"/>
      <c r="I237" s="234" t="s">
        <v>331</v>
      </c>
      <c r="J237" s="234"/>
      <c r="K237" s="234"/>
      <c r="L237" s="234"/>
      <c r="M237" s="234"/>
      <c r="N237" s="234"/>
      <c r="O237" s="234"/>
    </row>
    <row r="238" spans="1:25" s="12" customFormat="1" ht="15.75">
      <c r="B238" s="41"/>
      <c r="E238" s="46"/>
      <c r="F238" s="46"/>
      <c r="G238" s="46"/>
      <c r="H238" s="46"/>
      <c r="I238" s="46"/>
      <c r="J238" s="46"/>
      <c r="K238" s="46"/>
      <c r="L238" s="46"/>
      <c r="M238" s="46"/>
    </row>
    <row r="239" spans="1:25" s="12" customFormat="1" ht="15.75">
      <c r="B239" s="41"/>
      <c r="E239" s="46"/>
      <c r="F239" s="46"/>
      <c r="G239" s="46"/>
      <c r="H239" s="46"/>
      <c r="I239" s="46"/>
      <c r="J239" s="46"/>
      <c r="K239" s="46"/>
      <c r="L239" s="46"/>
      <c r="M239" s="46"/>
    </row>
    <row r="240" spans="1:25" s="12" customFormat="1" ht="23.25">
      <c r="B240" s="81"/>
      <c r="C240" s="81"/>
      <c r="D240" s="81"/>
      <c r="E240" s="81"/>
      <c r="F240" s="40"/>
      <c r="G240" s="40" t="s">
        <v>392</v>
      </c>
      <c r="H240" s="40"/>
      <c r="I240" s="40"/>
      <c r="J240" s="40"/>
      <c r="K240" s="237" t="s">
        <v>526</v>
      </c>
      <c r="L240" s="238"/>
      <c r="M240" s="40"/>
      <c r="N240" s="40"/>
      <c r="O240" s="40"/>
      <c r="P240" s="40"/>
      <c r="Q240" s="40"/>
      <c r="R240" s="40"/>
      <c r="S240" s="40"/>
      <c r="T240" s="81"/>
      <c r="U240" s="81"/>
      <c r="V240" s="81"/>
      <c r="W240" s="81"/>
      <c r="X240" s="81"/>
      <c r="Y240" s="81"/>
    </row>
    <row r="241" spans="2:19" s="12" customFormat="1" ht="15.75">
      <c r="B241" s="41"/>
      <c r="E241" s="46"/>
      <c r="F241" s="234" t="s">
        <v>332</v>
      </c>
      <c r="G241" s="234"/>
      <c r="H241" s="234"/>
      <c r="I241" s="234"/>
      <c r="J241" s="234" t="s">
        <v>333</v>
      </c>
      <c r="K241" s="234"/>
      <c r="L241" s="234"/>
      <c r="M241" s="234"/>
      <c r="N241" s="42"/>
      <c r="O241" s="42"/>
      <c r="P241" s="42"/>
      <c r="Q241" s="42"/>
      <c r="R241" s="42"/>
      <c r="S241" s="42"/>
    </row>
    <row r="242" spans="2:19" s="12" customFormat="1"/>
    <row r="243" spans="2:19" s="12" customFormat="1"/>
  </sheetData>
  <mergeCells count="55">
    <mergeCell ref="C136:C137"/>
    <mergeCell ref="J180:J181"/>
    <mergeCell ref="C195:C197"/>
    <mergeCell ref="C150:C152"/>
    <mergeCell ref="J195:J197"/>
    <mergeCell ref="C178:C179"/>
    <mergeCell ref="C156:C158"/>
    <mergeCell ref="O156:O158"/>
    <mergeCell ref="N178:N179"/>
    <mergeCell ref="J150:J152"/>
    <mergeCell ref="J156:J158"/>
    <mergeCell ref="J178:J179"/>
    <mergeCell ref="J112:J113"/>
    <mergeCell ref="N45:N46"/>
    <mergeCell ref="N180:N181"/>
    <mergeCell ref="N92:N93"/>
    <mergeCell ref="N112:N113"/>
    <mergeCell ref="N150:N152"/>
    <mergeCell ref="N156:N158"/>
    <mergeCell ref="N54:N56"/>
    <mergeCell ref="N15:N16"/>
    <mergeCell ref="J92:J93"/>
    <mergeCell ref="N19:N22"/>
    <mergeCell ref="J19:J22"/>
    <mergeCell ref="J54:J56"/>
    <mergeCell ref="K70:K71"/>
    <mergeCell ref="N70:N71"/>
    <mergeCell ref="C15:C16"/>
    <mergeCell ref="C29:C30"/>
    <mergeCell ref="C45:C46"/>
    <mergeCell ref="J45:J46"/>
    <mergeCell ref="J15:J16"/>
    <mergeCell ref="C19:C22"/>
    <mergeCell ref="E1:X1"/>
    <mergeCell ref="A1:A2"/>
    <mergeCell ref="A4:B4"/>
    <mergeCell ref="B1:B2"/>
    <mergeCell ref="C1:D1"/>
    <mergeCell ref="C132:C134"/>
    <mergeCell ref="C112:C113"/>
    <mergeCell ref="C92:C93"/>
    <mergeCell ref="C66:C67"/>
    <mergeCell ref="C37:C38"/>
    <mergeCell ref="C54:C56"/>
    <mergeCell ref="J241:M241"/>
    <mergeCell ref="F241:I241"/>
    <mergeCell ref="G236:S236"/>
    <mergeCell ref="I237:O237"/>
    <mergeCell ref="K240:L240"/>
    <mergeCell ref="N216:N218"/>
    <mergeCell ref="J216:J218"/>
    <mergeCell ref="C216:C218"/>
    <mergeCell ref="C209:C211"/>
    <mergeCell ref="C180:C181"/>
    <mergeCell ref="N195:N197"/>
  </mergeCells>
  <printOptions horizontalCentered="1"/>
  <pageMargins left="0.78740157480314965" right="0.39370078740157483" top="0.39370078740157483" bottom="0.39370078740157483" header="0.31496062992125984" footer="0.31496062992125984"/>
  <pageSetup paperSize="9" scale="31" fitToHeight="3" orientation="portrait" r:id="rId1"/>
  <rowBreaks count="1" manualBreakCount="1">
    <brk id="124" max="23" man="1"/>
  </rowBreaks>
  <ignoredErrors>
    <ignoredError sqref="A18:A22" twoDigitTextYear="1"/>
    <ignoredError sqref="A23 A58 A74 A81 A94 A105 A114 A125 A135 A142 A147 A153 A159 A165 A169 A183 A189 A198 A203 A207 A221 A227:A23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Y240"/>
  <sheetViews>
    <sheetView view="pageBreakPreview" zoomScale="60" zoomScaleNormal="70" workbookViewId="0">
      <pane ySplit="4" topLeftCell="A199" activePane="bottomLeft" state="frozen"/>
      <selection pane="bottomLeft" activeCell="Q239" sqref="Q239"/>
    </sheetView>
  </sheetViews>
  <sheetFormatPr defaultColWidth="9.140625" defaultRowHeight="15"/>
  <cols>
    <col min="1" max="1" width="9.140625" style="25"/>
    <col min="2" max="2" width="70.85546875" style="25" customWidth="1"/>
    <col min="3" max="3" width="9.140625" style="25"/>
    <col min="4" max="4" width="11.5703125" style="25" bestFit="1" customWidth="1"/>
    <col min="5" max="7" width="9.140625" style="25"/>
    <col min="8" max="8" width="17.85546875" style="25" bestFit="1" customWidth="1"/>
    <col min="9" max="10" width="9.140625" style="25"/>
    <col min="11" max="11" width="17" style="25" customWidth="1"/>
    <col min="12" max="13" width="9.140625" style="25"/>
    <col min="14" max="14" width="9.5703125" style="25" bestFit="1" customWidth="1"/>
    <col min="15" max="22" width="9.140625" style="25"/>
    <col min="23" max="23" width="15.42578125" style="25" bestFit="1" customWidth="1"/>
    <col min="24" max="24" width="9.140625" style="25"/>
  </cols>
  <sheetData>
    <row r="1" spans="1:24" s="25" customFormat="1" ht="20.25" customHeight="1">
      <c r="A1" s="253" t="s">
        <v>0</v>
      </c>
      <c r="B1" s="253" t="s">
        <v>1</v>
      </c>
      <c r="C1" s="253" t="s">
        <v>335</v>
      </c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5"/>
    </row>
    <row r="2" spans="1:24" s="25" customFormat="1" ht="51.75" customHeight="1">
      <c r="A2" s="256"/>
      <c r="B2" s="256"/>
      <c r="C2" s="82" t="s">
        <v>367</v>
      </c>
      <c r="D2" s="82" t="s">
        <v>368</v>
      </c>
      <c r="E2" s="82" t="s">
        <v>369</v>
      </c>
      <c r="F2" s="82" t="s">
        <v>370</v>
      </c>
      <c r="G2" s="82" t="s">
        <v>371</v>
      </c>
      <c r="H2" s="82" t="s">
        <v>372</v>
      </c>
      <c r="I2" s="82" t="s">
        <v>373</v>
      </c>
      <c r="J2" s="82" t="s">
        <v>374</v>
      </c>
      <c r="K2" s="82" t="s">
        <v>375</v>
      </c>
      <c r="L2" s="82" t="s">
        <v>376</v>
      </c>
      <c r="M2" s="82" t="s">
        <v>377</v>
      </c>
      <c r="N2" s="82" t="s">
        <v>378</v>
      </c>
      <c r="O2" s="82" t="s">
        <v>379</v>
      </c>
      <c r="P2" s="82" t="s">
        <v>380</v>
      </c>
      <c r="Q2" s="82" t="s">
        <v>381</v>
      </c>
      <c r="R2" s="82" t="s">
        <v>382</v>
      </c>
      <c r="S2" s="82" t="s">
        <v>383</v>
      </c>
      <c r="T2" s="82" t="s">
        <v>384</v>
      </c>
      <c r="U2" s="82" t="s">
        <v>385</v>
      </c>
      <c r="V2" s="82" t="s">
        <v>386</v>
      </c>
      <c r="W2" s="82" t="s">
        <v>387</v>
      </c>
      <c r="X2" s="82" t="s">
        <v>388</v>
      </c>
    </row>
    <row r="3" spans="1:24" s="25" customFormat="1" ht="16.5" thickBot="1">
      <c r="A3" s="83">
        <v>1</v>
      </c>
      <c r="B3" s="82">
        <v>2</v>
      </c>
      <c r="C3" s="82">
        <v>42</v>
      </c>
      <c r="D3" s="82">
        <v>43</v>
      </c>
      <c r="E3" s="82">
        <v>44</v>
      </c>
      <c r="F3" s="82">
        <v>45</v>
      </c>
      <c r="G3" s="82">
        <v>46</v>
      </c>
      <c r="H3" s="82">
        <v>47</v>
      </c>
      <c r="I3" s="82">
        <v>48</v>
      </c>
      <c r="J3" s="82">
        <v>49</v>
      </c>
      <c r="K3" s="82">
        <v>50</v>
      </c>
      <c r="L3" s="82">
        <v>51</v>
      </c>
      <c r="M3" s="82">
        <v>52</v>
      </c>
      <c r="N3" s="82">
        <v>53</v>
      </c>
      <c r="O3" s="82">
        <v>54</v>
      </c>
      <c r="P3" s="82">
        <v>55</v>
      </c>
      <c r="Q3" s="82">
        <v>56</v>
      </c>
      <c r="R3" s="82">
        <v>57</v>
      </c>
      <c r="S3" s="82">
        <v>58</v>
      </c>
      <c r="T3" s="82">
        <v>59</v>
      </c>
      <c r="U3" s="82">
        <v>60</v>
      </c>
      <c r="V3" s="82">
        <v>61</v>
      </c>
      <c r="W3" s="82">
        <v>62</v>
      </c>
      <c r="X3" s="82">
        <v>63</v>
      </c>
    </row>
    <row r="4" spans="1:24" s="25" customFormat="1" ht="16.5" thickBot="1">
      <c r="A4" s="257" t="s">
        <v>20</v>
      </c>
      <c r="B4" s="258"/>
      <c r="C4" s="32"/>
      <c r="D4" s="130">
        <f>D5+D23+D32+D40+D48+D59+D69+D75+D81+D94+D105+D114+D125+D135+D142+D147+D153+D159+D165+D169+D183+D189+D198+D203+D207+D221+D227+D228+D229+D230+D231+D232</f>
        <v>1592</v>
      </c>
      <c r="E4" s="33"/>
      <c r="F4" s="130">
        <f>F5+F23+F32+F40+F48+F59+F69+F75+F81+F94+F105+F114+F125+F135+F142+F147+F153+F159+F165+F169+F183+F189+F198+F203+F207+F221+F227+F22</f>
        <v>18964</v>
      </c>
      <c r="G4" s="130">
        <f>G5+G23+G32+G40+G48+G59+G69+G75+G81+G94+G105+G114+G125+G135+G142+G147+G153+G159+G165+G169+G183+G189+G198+G203+G207+G221+G227+G22</f>
        <v>5019</v>
      </c>
      <c r="H4" s="130">
        <f>H5+H23+H32+H40+H48+H59+H69+H75+H81+H94+H105+H114+H125+H135+H142+H147+H153+H159+H165+H169+H183+H189+H198+H203+H207+H221+H227+H228+H229+H230+H231+H232</f>
        <v>82230</v>
      </c>
      <c r="I4" s="130">
        <f>I5+I23+I32+I40+I48+I59+I69+I75+I81+I94+I105+I114+I125+I135+I142+I147+I153+I159+I165+I169+I183+I189+I198+I203+I207+I221+I227+I228+I229+I230+I231+I232</f>
        <v>85</v>
      </c>
      <c r="J4" s="130">
        <f t="shared" ref="J4" si="0">J5+J23+J32+J40+J48+J59+J69+J75+J81+J94+J105+J114+J125+J135+J142+J147+J153+J159+J165+J169+J183+J189+J198+J203+J207+J221+J227+J228+J229+J230+J231+J232</f>
        <v>0</v>
      </c>
      <c r="K4" s="33"/>
      <c r="L4" s="33"/>
      <c r="M4" s="33"/>
      <c r="N4" s="130">
        <f>N5+N23+N32+N40+N48+N59+N69+N75+N81+N94+N105+N114+N125+N135+N142+N147+N153+N159+N165+N169+N183+N189+N198+N203+N207+N221+N227</f>
        <v>48430</v>
      </c>
      <c r="O4" s="33"/>
      <c r="P4" s="33"/>
      <c r="Q4" s="33"/>
      <c r="R4" s="33"/>
      <c r="S4" s="33"/>
      <c r="T4" s="33"/>
      <c r="U4" s="33"/>
      <c r="V4" s="33"/>
      <c r="W4" s="130">
        <f>W5+W23+W32+W40+W48+W59+W69+W75+W81+W94+W105+W114+W125+W135+W142+W147+W153+W159+W165+W169+W183+W189+W198+W203+W207+W221+W227+W228+W229+W230+W231+W232</f>
        <v>98910</v>
      </c>
      <c r="X4" s="32"/>
    </row>
    <row r="5" spans="1:24" s="25" customFormat="1" ht="15.75">
      <c r="A5" s="84" t="s">
        <v>462</v>
      </c>
      <c r="B5" s="43" t="s">
        <v>21</v>
      </c>
      <c r="C5" s="23"/>
      <c r="D5" s="24">
        <f>SUM(D6:D22)</f>
        <v>155</v>
      </c>
      <c r="E5" s="24"/>
      <c r="F5" s="24">
        <f t="shared" ref="F5:G5" si="1">SUM(F6:F22)</f>
        <v>1333</v>
      </c>
      <c r="G5" s="24">
        <f t="shared" si="1"/>
        <v>333</v>
      </c>
      <c r="H5" s="24">
        <f t="shared" ref="H5:I5" si="2">SUM(H6:H22)</f>
        <v>4531</v>
      </c>
      <c r="I5" s="24">
        <f t="shared" si="2"/>
        <v>0</v>
      </c>
      <c r="J5" s="24"/>
      <c r="K5" s="24"/>
      <c r="L5" s="24"/>
      <c r="M5" s="24"/>
      <c r="N5" s="24">
        <f>SUM(N6:N22)</f>
        <v>2949</v>
      </c>
      <c r="O5" s="24">
        <f t="shared" ref="O5" si="3">SUM(O6:O22)</f>
        <v>0</v>
      </c>
      <c r="P5" s="24">
        <f t="shared" ref="P5" si="4">SUM(P6:P22)</f>
        <v>0</v>
      </c>
      <c r="Q5" s="24">
        <f t="shared" ref="Q5" si="5">SUM(Q6:Q22)</f>
        <v>0</v>
      </c>
      <c r="R5" s="24">
        <f t="shared" ref="R5" si="6">SUM(R6:R22)</f>
        <v>0</v>
      </c>
      <c r="S5" s="24">
        <f t="shared" ref="S5" si="7">SUM(S6:S22)</f>
        <v>0</v>
      </c>
      <c r="T5" s="24">
        <f t="shared" ref="T5" si="8">SUM(T6:T22)</f>
        <v>0</v>
      </c>
      <c r="U5" s="24">
        <f t="shared" ref="U5" si="9">SUM(U6:U22)</f>
        <v>0</v>
      </c>
      <c r="V5" s="24">
        <f t="shared" ref="V5" si="10">SUM(V6:V22)</f>
        <v>0</v>
      </c>
      <c r="W5" s="24">
        <f t="shared" ref="W5" si="11">SUM(W6:W22)</f>
        <v>8320</v>
      </c>
      <c r="X5" s="23"/>
    </row>
    <row r="6" spans="1:24" s="25" customFormat="1" ht="15.75">
      <c r="A6" s="26" t="s">
        <v>401</v>
      </c>
      <c r="B6" s="36" t="s">
        <v>22</v>
      </c>
      <c r="C6" s="23"/>
      <c r="D6" s="27">
        <v>3</v>
      </c>
      <c r="E6" s="23"/>
      <c r="F6" s="124">
        <v>29</v>
      </c>
      <c r="G6" s="124">
        <v>4</v>
      </c>
      <c r="H6" s="124">
        <v>81</v>
      </c>
      <c r="I6" s="124">
        <v>0</v>
      </c>
      <c r="J6" s="23"/>
      <c r="K6" s="23"/>
      <c r="L6" s="23"/>
      <c r="M6" s="23"/>
      <c r="N6" s="124">
        <v>79</v>
      </c>
      <c r="O6" s="23"/>
      <c r="P6" s="23"/>
      <c r="Q6" s="23"/>
      <c r="R6" s="23"/>
      <c r="S6" s="23"/>
      <c r="T6" s="23"/>
      <c r="U6" s="23"/>
      <c r="V6" s="23"/>
      <c r="W6" s="85">
        <v>237</v>
      </c>
      <c r="X6" s="23"/>
    </row>
    <row r="7" spans="1:24" s="25" customFormat="1" ht="15.75">
      <c r="A7" s="26" t="s">
        <v>402</v>
      </c>
      <c r="B7" s="36" t="s">
        <v>23</v>
      </c>
      <c r="C7" s="23"/>
      <c r="D7" s="27">
        <v>9</v>
      </c>
      <c r="E7" s="23"/>
      <c r="F7" s="124">
        <v>37</v>
      </c>
      <c r="G7" s="124">
        <v>6</v>
      </c>
      <c r="H7" s="124">
        <v>152</v>
      </c>
      <c r="I7" s="124">
        <v>0</v>
      </c>
      <c r="J7" s="23"/>
      <c r="K7" s="23"/>
      <c r="L7" s="23"/>
      <c r="M7" s="23"/>
      <c r="N7" s="124">
        <v>125</v>
      </c>
      <c r="O7" s="23"/>
      <c r="P7" s="23"/>
      <c r="Q7" s="23"/>
      <c r="R7" s="23"/>
      <c r="S7" s="23"/>
      <c r="T7" s="23"/>
      <c r="U7" s="23"/>
      <c r="V7" s="23"/>
      <c r="W7" s="85">
        <v>308</v>
      </c>
      <c r="X7" s="23"/>
    </row>
    <row r="8" spans="1:24" s="25" customFormat="1" ht="15.75">
      <c r="A8" s="26" t="s">
        <v>403</v>
      </c>
      <c r="B8" s="36" t="s">
        <v>24</v>
      </c>
      <c r="C8" s="23"/>
      <c r="D8" s="27">
        <v>0</v>
      </c>
      <c r="E8" s="23"/>
      <c r="F8" s="124">
        <v>195</v>
      </c>
      <c r="G8" s="124">
        <v>54</v>
      </c>
      <c r="H8" s="124">
        <v>759</v>
      </c>
      <c r="I8" s="124">
        <v>0</v>
      </c>
      <c r="J8" s="23"/>
      <c r="K8" s="23"/>
      <c r="L8" s="23"/>
      <c r="M8" s="23"/>
      <c r="N8" s="124">
        <v>392</v>
      </c>
      <c r="O8" s="23"/>
      <c r="P8" s="23"/>
      <c r="Q8" s="23"/>
      <c r="R8" s="23"/>
      <c r="S8" s="23"/>
      <c r="T8" s="23"/>
      <c r="U8" s="23"/>
      <c r="V8" s="23"/>
      <c r="W8" s="86">
        <v>936</v>
      </c>
      <c r="X8" s="23"/>
    </row>
    <row r="9" spans="1:24" s="25" customFormat="1" ht="15.75">
      <c r="A9" s="26" t="s">
        <v>404</v>
      </c>
      <c r="B9" s="36" t="s">
        <v>25</v>
      </c>
      <c r="C9" s="23"/>
      <c r="D9" s="27">
        <v>10</v>
      </c>
      <c r="E9" s="23"/>
      <c r="F9" s="124">
        <v>17</v>
      </c>
      <c r="G9" s="124">
        <v>9</v>
      </c>
      <c r="H9" s="124">
        <v>133</v>
      </c>
      <c r="I9" s="124">
        <v>0</v>
      </c>
      <c r="J9" s="23"/>
      <c r="K9" s="23"/>
      <c r="L9" s="23"/>
      <c r="M9" s="23"/>
      <c r="N9" s="124">
        <v>33</v>
      </c>
      <c r="O9" s="23"/>
      <c r="P9" s="23"/>
      <c r="Q9" s="23"/>
      <c r="R9" s="23"/>
      <c r="S9" s="23"/>
      <c r="T9" s="23"/>
      <c r="U9" s="23"/>
      <c r="V9" s="23"/>
      <c r="W9" s="86">
        <v>291</v>
      </c>
      <c r="X9" s="23"/>
    </row>
    <row r="10" spans="1:24" s="25" customFormat="1" ht="15.75">
      <c r="A10" s="26" t="s">
        <v>405</v>
      </c>
      <c r="B10" s="38" t="s">
        <v>364</v>
      </c>
      <c r="C10" s="23"/>
      <c r="D10" s="27" t="s">
        <v>519</v>
      </c>
      <c r="E10" s="23"/>
      <c r="F10" s="124">
        <v>106</v>
      </c>
      <c r="G10" s="124">
        <v>18</v>
      </c>
      <c r="H10" s="124" t="s">
        <v>519</v>
      </c>
      <c r="I10" s="124" t="s">
        <v>519</v>
      </c>
      <c r="J10" s="23"/>
      <c r="K10" s="23"/>
      <c r="L10" s="23"/>
      <c r="M10" s="23"/>
      <c r="N10" s="124">
        <v>175</v>
      </c>
      <c r="O10" s="23"/>
      <c r="P10" s="23"/>
      <c r="Q10" s="23"/>
      <c r="R10" s="23"/>
      <c r="S10" s="23"/>
      <c r="T10" s="23"/>
      <c r="U10" s="23"/>
      <c r="V10" s="23"/>
      <c r="W10" s="86" t="s">
        <v>519</v>
      </c>
      <c r="X10" s="23"/>
    </row>
    <row r="11" spans="1:24" s="25" customFormat="1" ht="15.75">
      <c r="A11" s="26" t="s">
        <v>406</v>
      </c>
      <c r="B11" s="36" t="s">
        <v>26</v>
      </c>
      <c r="C11" s="23"/>
      <c r="D11" s="27">
        <v>1</v>
      </c>
      <c r="E11" s="23"/>
      <c r="F11" s="124">
        <v>57</v>
      </c>
      <c r="G11" s="124">
        <v>13</v>
      </c>
      <c r="H11" s="124">
        <v>48</v>
      </c>
      <c r="I11" s="124">
        <v>0</v>
      </c>
      <c r="J11" s="23"/>
      <c r="K11" s="23"/>
      <c r="L11" s="23"/>
      <c r="M11" s="23"/>
      <c r="N11" s="124">
        <v>80</v>
      </c>
      <c r="O11" s="23"/>
      <c r="P11" s="23"/>
      <c r="Q11" s="23"/>
      <c r="R11" s="23"/>
      <c r="S11" s="23"/>
      <c r="T11" s="23"/>
      <c r="U11" s="23"/>
      <c r="V11" s="23"/>
      <c r="W11" s="85">
        <v>141</v>
      </c>
      <c r="X11" s="23"/>
    </row>
    <row r="12" spans="1:24" s="25" customFormat="1" ht="15.75">
      <c r="A12" s="26" t="s">
        <v>407</v>
      </c>
      <c r="B12" s="36" t="s">
        <v>27</v>
      </c>
      <c r="C12" s="23"/>
      <c r="D12" s="27">
        <v>4</v>
      </c>
      <c r="E12" s="23"/>
      <c r="F12" s="124">
        <v>215</v>
      </c>
      <c r="G12" s="124">
        <v>36</v>
      </c>
      <c r="H12" s="124">
        <v>232</v>
      </c>
      <c r="I12" s="124">
        <v>0</v>
      </c>
      <c r="J12" s="23"/>
      <c r="K12" s="23"/>
      <c r="L12" s="23"/>
      <c r="M12" s="23"/>
      <c r="N12" s="124">
        <v>237</v>
      </c>
      <c r="O12" s="23"/>
      <c r="P12" s="23"/>
      <c r="Q12" s="23"/>
      <c r="R12" s="23"/>
      <c r="S12" s="23"/>
      <c r="T12" s="23"/>
      <c r="U12" s="23"/>
      <c r="V12" s="23"/>
      <c r="W12" s="85">
        <v>522</v>
      </c>
      <c r="X12" s="23"/>
    </row>
    <row r="13" spans="1:24" s="25" customFormat="1" ht="15.75">
      <c r="A13" s="26" t="s">
        <v>408</v>
      </c>
      <c r="B13" s="36" t="s">
        <v>28</v>
      </c>
      <c r="C13" s="23"/>
      <c r="D13" s="27">
        <v>13</v>
      </c>
      <c r="E13" s="23"/>
      <c r="F13" s="124">
        <v>22</v>
      </c>
      <c r="G13" s="124">
        <v>5</v>
      </c>
      <c r="H13" s="124">
        <v>117</v>
      </c>
      <c r="I13" s="124">
        <v>0</v>
      </c>
      <c r="J13" s="23"/>
      <c r="K13" s="23"/>
      <c r="L13" s="23"/>
      <c r="M13" s="23"/>
      <c r="N13" s="124">
        <v>99</v>
      </c>
      <c r="O13" s="23"/>
      <c r="P13" s="23"/>
      <c r="Q13" s="23"/>
      <c r="R13" s="23"/>
      <c r="S13" s="23"/>
      <c r="T13" s="23"/>
      <c r="U13" s="23"/>
      <c r="V13" s="23"/>
      <c r="W13" s="85">
        <v>139</v>
      </c>
      <c r="X13" s="23"/>
    </row>
    <row r="14" spans="1:24" s="25" customFormat="1" ht="15.75">
      <c r="A14" s="26" t="s">
        <v>409</v>
      </c>
      <c r="B14" s="36" t="s">
        <v>29</v>
      </c>
      <c r="C14" s="23"/>
      <c r="D14" s="27">
        <v>29</v>
      </c>
      <c r="E14" s="23"/>
      <c r="F14" s="124">
        <v>90</v>
      </c>
      <c r="G14" s="124">
        <v>18</v>
      </c>
      <c r="H14" s="124">
        <v>424</v>
      </c>
      <c r="I14" s="124">
        <v>0</v>
      </c>
      <c r="J14" s="23"/>
      <c r="K14" s="23"/>
      <c r="L14" s="23"/>
      <c r="M14" s="23"/>
      <c r="N14" s="124">
        <v>252</v>
      </c>
      <c r="O14" s="23"/>
      <c r="P14" s="23"/>
      <c r="Q14" s="23"/>
      <c r="R14" s="23"/>
      <c r="S14" s="23"/>
      <c r="T14" s="23"/>
      <c r="U14" s="23"/>
      <c r="V14" s="23"/>
      <c r="W14" s="85">
        <v>873</v>
      </c>
      <c r="X14" s="23"/>
    </row>
    <row r="15" spans="1:24" s="25" customFormat="1" ht="15.75">
      <c r="A15" s="26" t="s">
        <v>410</v>
      </c>
      <c r="B15" s="36" t="s">
        <v>30</v>
      </c>
      <c r="C15" s="23"/>
      <c r="D15" s="27">
        <v>0</v>
      </c>
      <c r="E15" s="23"/>
      <c r="F15" s="248">
        <v>38</v>
      </c>
      <c r="G15" s="248">
        <v>2</v>
      </c>
      <c r="H15" s="124">
        <v>66</v>
      </c>
      <c r="I15" s="124">
        <v>0</v>
      </c>
      <c r="J15" s="23"/>
      <c r="K15" s="23"/>
      <c r="L15" s="23"/>
      <c r="M15" s="23"/>
      <c r="N15" s="248">
        <v>129</v>
      </c>
      <c r="O15" s="23"/>
      <c r="P15" s="23"/>
      <c r="Q15" s="23"/>
      <c r="R15" s="23"/>
      <c r="S15" s="23"/>
      <c r="T15" s="23"/>
      <c r="U15" s="23"/>
      <c r="V15" s="23"/>
      <c r="W15" s="85">
        <v>117</v>
      </c>
      <c r="X15" s="23"/>
    </row>
    <row r="16" spans="1:24" s="25" customFormat="1" ht="15.75">
      <c r="A16" s="26" t="s">
        <v>411</v>
      </c>
      <c r="B16" s="36" t="s">
        <v>31</v>
      </c>
      <c r="C16" s="23"/>
      <c r="D16" s="27">
        <v>2</v>
      </c>
      <c r="E16" s="23"/>
      <c r="F16" s="250"/>
      <c r="G16" s="250"/>
      <c r="H16" s="124">
        <v>61</v>
      </c>
      <c r="I16" s="124">
        <v>0</v>
      </c>
      <c r="J16" s="23"/>
      <c r="K16" s="23"/>
      <c r="L16" s="23"/>
      <c r="M16" s="23"/>
      <c r="N16" s="250"/>
      <c r="O16" s="23"/>
      <c r="P16" s="23"/>
      <c r="Q16" s="23"/>
      <c r="R16" s="23"/>
      <c r="S16" s="23"/>
      <c r="T16" s="23"/>
      <c r="U16" s="23"/>
      <c r="V16" s="23"/>
      <c r="W16" s="86">
        <v>105</v>
      </c>
      <c r="X16" s="23"/>
    </row>
    <row r="17" spans="1:24" s="25" customFormat="1" ht="15.75">
      <c r="A17" s="26" t="s">
        <v>412</v>
      </c>
      <c r="B17" s="36" t="s">
        <v>32</v>
      </c>
      <c r="C17" s="23"/>
      <c r="D17" s="27">
        <v>0</v>
      </c>
      <c r="E17" s="23"/>
      <c r="F17" s="124">
        <v>58</v>
      </c>
      <c r="G17" s="124">
        <v>12</v>
      </c>
      <c r="H17" s="124">
        <v>270</v>
      </c>
      <c r="I17" s="124">
        <v>0</v>
      </c>
      <c r="J17" s="23"/>
      <c r="K17" s="23"/>
      <c r="L17" s="23"/>
      <c r="M17" s="23"/>
      <c r="N17" s="124">
        <v>100</v>
      </c>
      <c r="O17" s="23"/>
      <c r="P17" s="23"/>
      <c r="Q17" s="23"/>
      <c r="R17" s="23"/>
      <c r="S17" s="23"/>
      <c r="T17" s="23"/>
      <c r="U17" s="23"/>
      <c r="V17" s="23"/>
      <c r="W17" s="86">
        <v>275</v>
      </c>
      <c r="X17" s="23"/>
    </row>
    <row r="18" spans="1:24" s="25" customFormat="1" ht="15.75">
      <c r="A18" s="26" t="s">
        <v>34</v>
      </c>
      <c r="B18" s="36" t="s">
        <v>33</v>
      </c>
      <c r="C18" s="23"/>
      <c r="D18" s="27">
        <v>12</v>
      </c>
      <c r="E18" s="23"/>
      <c r="F18" s="124">
        <v>49</v>
      </c>
      <c r="G18" s="124">
        <v>8</v>
      </c>
      <c r="H18" s="124">
        <v>118</v>
      </c>
      <c r="I18" s="124">
        <v>0</v>
      </c>
      <c r="J18" s="23"/>
      <c r="K18" s="23"/>
      <c r="L18" s="23"/>
      <c r="M18" s="23"/>
      <c r="N18" s="124">
        <v>188</v>
      </c>
      <c r="O18" s="23"/>
      <c r="P18" s="23"/>
      <c r="Q18" s="23"/>
      <c r="R18" s="23"/>
      <c r="S18" s="23"/>
      <c r="T18" s="23"/>
      <c r="U18" s="23"/>
      <c r="V18" s="23"/>
      <c r="W18" s="86">
        <v>164</v>
      </c>
      <c r="X18" s="23"/>
    </row>
    <row r="19" spans="1:24" s="25" customFormat="1" ht="15.75">
      <c r="A19" s="26" t="s">
        <v>413</v>
      </c>
      <c r="B19" s="13" t="s">
        <v>475</v>
      </c>
      <c r="C19" s="23"/>
      <c r="D19" s="27">
        <v>54</v>
      </c>
      <c r="E19" s="23"/>
      <c r="F19" s="248">
        <v>420</v>
      </c>
      <c r="G19" s="248">
        <v>148</v>
      </c>
      <c r="H19" s="124">
        <v>1864</v>
      </c>
      <c r="I19" s="124">
        <v>0</v>
      </c>
      <c r="J19" s="23"/>
      <c r="K19" s="23"/>
      <c r="L19" s="23"/>
      <c r="M19" s="23"/>
      <c r="N19" s="248">
        <v>1060</v>
      </c>
      <c r="O19" s="23"/>
      <c r="P19" s="23"/>
      <c r="Q19" s="23"/>
      <c r="R19" s="23"/>
      <c r="S19" s="23"/>
      <c r="T19" s="23"/>
      <c r="U19" s="23"/>
      <c r="V19" s="23"/>
      <c r="W19" s="87">
        <v>3712</v>
      </c>
      <c r="X19" s="23"/>
    </row>
    <row r="20" spans="1:24" s="25" customFormat="1" ht="15.75">
      <c r="A20" s="26" t="s">
        <v>473</v>
      </c>
      <c r="B20" s="13" t="s">
        <v>476</v>
      </c>
      <c r="C20" s="23"/>
      <c r="D20" s="27">
        <v>4</v>
      </c>
      <c r="E20" s="23"/>
      <c r="F20" s="249"/>
      <c r="G20" s="249"/>
      <c r="H20" s="124">
        <v>38</v>
      </c>
      <c r="I20" s="124">
        <v>0</v>
      </c>
      <c r="J20" s="23"/>
      <c r="K20" s="23"/>
      <c r="L20" s="23"/>
      <c r="M20" s="23"/>
      <c r="N20" s="249"/>
      <c r="O20" s="23"/>
      <c r="P20" s="23"/>
      <c r="Q20" s="23"/>
      <c r="R20" s="23"/>
      <c r="S20" s="23"/>
      <c r="T20" s="23"/>
      <c r="U20" s="23"/>
      <c r="V20" s="23"/>
      <c r="W20" s="87">
        <v>102</v>
      </c>
      <c r="X20" s="23"/>
    </row>
    <row r="21" spans="1:24" s="25" customFormat="1" ht="15.75">
      <c r="A21" s="26" t="s">
        <v>474</v>
      </c>
      <c r="B21" s="13" t="s">
        <v>477</v>
      </c>
      <c r="C21" s="23"/>
      <c r="D21" s="27">
        <v>8</v>
      </c>
      <c r="E21" s="23"/>
      <c r="F21" s="249"/>
      <c r="G21" s="249"/>
      <c r="H21" s="124">
        <v>117</v>
      </c>
      <c r="I21" s="124">
        <v>0</v>
      </c>
      <c r="J21" s="23"/>
      <c r="K21" s="23"/>
      <c r="L21" s="23"/>
      <c r="M21" s="23"/>
      <c r="N21" s="249"/>
      <c r="O21" s="23"/>
      <c r="P21" s="23"/>
      <c r="Q21" s="23"/>
      <c r="R21" s="23"/>
      <c r="S21" s="23"/>
      <c r="T21" s="23"/>
      <c r="U21" s="23"/>
      <c r="V21" s="23"/>
      <c r="W21" s="87">
        <v>280</v>
      </c>
      <c r="X21" s="23"/>
    </row>
    <row r="22" spans="1:24" s="25" customFormat="1" ht="15.75">
      <c r="A22" s="26" t="s">
        <v>498</v>
      </c>
      <c r="B22" s="13" t="s">
        <v>478</v>
      </c>
      <c r="C22" s="23"/>
      <c r="D22" s="27">
        <v>6</v>
      </c>
      <c r="E22" s="23"/>
      <c r="F22" s="250"/>
      <c r="G22" s="250"/>
      <c r="H22" s="124">
        <v>51</v>
      </c>
      <c r="I22" s="124">
        <v>0</v>
      </c>
      <c r="J22" s="23"/>
      <c r="K22" s="23"/>
      <c r="L22" s="23"/>
      <c r="M22" s="23"/>
      <c r="N22" s="250"/>
      <c r="O22" s="23"/>
      <c r="P22" s="23"/>
      <c r="Q22" s="23"/>
      <c r="R22" s="23"/>
      <c r="S22" s="23"/>
      <c r="T22" s="23"/>
      <c r="U22" s="23"/>
      <c r="V22" s="23"/>
      <c r="W22" s="87">
        <v>118</v>
      </c>
      <c r="X22" s="23"/>
    </row>
    <row r="23" spans="1:24" s="25" customFormat="1" ht="15.75">
      <c r="A23" s="88" t="s">
        <v>35</v>
      </c>
      <c r="B23" s="89" t="s">
        <v>36</v>
      </c>
      <c r="C23" s="23"/>
      <c r="D23" s="24">
        <f>SUM(D24:D31)</f>
        <v>147</v>
      </c>
      <c r="E23" s="24"/>
      <c r="F23" s="24">
        <f t="shared" ref="F23:I23" si="12">SUM(F24:F31)</f>
        <v>477</v>
      </c>
      <c r="G23" s="24">
        <f t="shared" si="12"/>
        <v>257</v>
      </c>
      <c r="H23" s="24">
        <f t="shared" si="12"/>
        <v>1930</v>
      </c>
      <c r="I23" s="24">
        <f t="shared" si="12"/>
        <v>0</v>
      </c>
      <c r="J23" s="24"/>
      <c r="K23" s="24"/>
      <c r="L23" s="24"/>
      <c r="M23" s="24"/>
      <c r="N23" s="24">
        <f t="shared" ref="N23" si="13">SUM(N24:N31)</f>
        <v>1721</v>
      </c>
      <c r="O23" s="24"/>
      <c r="P23" s="24"/>
      <c r="Q23" s="24"/>
      <c r="R23" s="24"/>
      <c r="S23" s="24"/>
      <c r="T23" s="24"/>
      <c r="U23" s="24"/>
      <c r="V23" s="24"/>
      <c r="W23" s="24">
        <f t="shared" ref="W23" si="14">SUM(W24:W31)</f>
        <v>4035</v>
      </c>
      <c r="X23" s="23"/>
    </row>
    <row r="24" spans="1:24" s="25" customFormat="1" ht="15.75">
      <c r="A24" s="90" t="s">
        <v>37</v>
      </c>
      <c r="B24" s="30" t="s">
        <v>38</v>
      </c>
      <c r="C24" s="23"/>
      <c r="D24" s="27">
        <v>0</v>
      </c>
      <c r="E24" s="23"/>
      <c r="F24" s="124">
        <v>51</v>
      </c>
      <c r="G24" s="124">
        <v>25</v>
      </c>
      <c r="H24" s="124">
        <v>495</v>
      </c>
      <c r="I24" s="124">
        <v>0</v>
      </c>
      <c r="J24" s="23"/>
      <c r="K24" s="23"/>
      <c r="L24" s="23"/>
      <c r="M24" s="23"/>
      <c r="N24" s="124">
        <v>378</v>
      </c>
      <c r="O24" s="23"/>
      <c r="P24" s="23"/>
      <c r="Q24" s="23"/>
      <c r="R24" s="23"/>
      <c r="S24" s="23"/>
      <c r="T24" s="23"/>
      <c r="U24" s="23"/>
      <c r="V24" s="23"/>
      <c r="W24" s="27">
        <v>266</v>
      </c>
      <c r="X24" s="23"/>
    </row>
    <row r="25" spans="1:24" s="25" customFormat="1" ht="15.75">
      <c r="A25" s="90" t="s">
        <v>39</v>
      </c>
      <c r="B25" s="30" t="s">
        <v>40</v>
      </c>
      <c r="C25" s="23"/>
      <c r="D25" s="27">
        <v>51</v>
      </c>
      <c r="E25" s="23"/>
      <c r="F25" s="124">
        <v>162</v>
      </c>
      <c r="G25" s="124">
        <v>75</v>
      </c>
      <c r="H25" s="124">
        <v>327</v>
      </c>
      <c r="I25" s="124">
        <v>0</v>
      </c>
      <c r="J25" s="23"/>
      <c r="K25" s="23"/>
      <c r="L25" s="23"/>
      <c r="M25" s="23"/>
      <c r="N25" s="124">
        <v>238</v>
      </c>
      <c r="O25" s="23"/>
      <c r="P25" s="23"/>
      <c r="Q25" s="23"/>
      <c r="R25" s="23"/>
      <c r="S25" s="23"/>
      <c r="T25" s="23"/>
      <c r="U25" s="23"/>
      <c r="V25" s="23"/>
      <c r="W25" s="27">
        <v>1314</v>
      </c>
      <c r="X25" s="23"/>
    </row>
    <row r="26" spans="1:24" s="25" customFormat="1" ht="15.75">
      <c r="A26" s="90" t="s">
        <v>41</v>
      </c>
      <c r="B26" s="30" t="s">
        <v>42</v>
      </c>
      <c r="C26" s="23"/>
      <c r="D26" s="27">
        <v>4</v>
      </c>
      <c r="E26" s="23"/>
      <c r="F26" s="124">
        <v>32</v>
      </c>
      <c r="G26" s="124">
        <v>14</v>
      </c>
      <c r="H26" s="124">
        <v>56</v>
      </c>
      <c r="I26" s="124">
        <v>0</v>
      </c>
      <c r="J26" s="23"/>
      <c r="K26" s="23"/>
      <c r="L26" s="23"/>
      <c r="M26" s="23"/>
      <c r="N26" s="124">
        <v>123</v>
      </c>
      <c r="O26" s="23"/>
      <c r="P26" s="23"/>
      <c r="Q26" s="23"/>
      <c r="R26" s="23"/>
      <c r="S26" s="23"/>
      <c r="T26" s="23"/>
      <c r="U26" s="23"/>
      <c r="V26" s="23"/>
      <c r="W26" s="27">
        <v>145</v>
      </c>
      <c r="X26" s="23"/>
    </row>
    <row r="27" spans="1:24" s="25" customFormat="1" ht="15.75">
      <c r="A27" s="90" t="s">
        <v>43</v>
      </c>
      <c r="B27" s="30" t="s">
        <v>44</v>
      </c>
      <c r="C27" s="23"/>
      <c r="D27" s="27">
        <v>11</v>
      </c>
      <c r="E27" s="23"/>
      <c r="F27" s="124">
        <v>41</v>
      </c>
      <c r="G27" s="124">
        <v>17</v>
      </c>
      <c r="H27" s="124">
        <v>122</v>
      </c>
      <c r="I27" s="124">
        <v>0</v>
      </c>
      <c r="J27" s="23"/>
      <c r="K27" s="23"/>
      <c r="L27" s="23"/>
      <c r="M27" s="23"/>
      <c r="N27" s="124">
        <v>188</v>
      </c>
      <c r="O27" s="23"/>
      <c r="P27" s="23"/>
      <c r="Q27" s="23"/>
      <c r="R27" s="23"/>
      <c r="S27" s="23"/>
      <c r="T27" s="23"/>
      <c r="U27" s="23"/>
      <c r="V27" s="23"/>
      <c r="W27" s="27">
        <v>250</v>
      </c>
      <c r="X27" s="23"/>
    </row>
    <row r="28" spans="1:24" s="25" customFormat="1" ht="15.75">
      <c r="A28" s="90" t="s">
        <v>45</v>
      </c>
      <c r="B28" s="30" t="s">
        <v>46</v>
      </c>
      <c r="C28" s="23"/>
      <c r="D28" s="27">
        <v>12</v>
      </c>
      <c r="E28" s="23"/>
      <c r="F28" s="124">
        <v>60</v>
      </c>
      <c r="G28" s="124">
        <v>27</v>
      </c>
      <c r="H28" s="124">
        <v>198</v>
      </c>
      <c r="I28" s="124">
        <v>0</v>
      </c>
      <c r="J28" s="23"/>
      <c r="K28" s="23"/>
      <c r="L28" s="23"/>
      <c r="M28" s="23"/>
      <c r="N28" s="124">
        <v>265</v>
      </c>
      <c r="O28" s="23"/>
      <c r="P28" s="23"/>
      <c r="Q28" s="23"/>
      <c r="R28" s="23"/>
      <c r="S28" s="23"/>
      <c r="T28" s="23"/>
      <c r="U28" s="23"/>
      <c r="V28" s="23"/>
      <c r="W28" s="27">
        <v>300</v>
      </c>
      <c r="X28" s="23"/>
    </row>
    <row r="29" spans="1:24" s="25" customFormat="1" ht="15.75">
      <c r="A29" s="90" t="s">
        <v>47</v>
      </c>
      <c r="B29" s="91" t="s">
        <v>48</v>
      </c>
      <c r="C29" s="23"/>
      <c r="D29" s="27">
        <v>28</v>
      </c>
      <c r="E29" s="23"/>
      <c r="F29" s="251">
        <v>119</v>
      </c>
      <c r="G29" s="251">
        <v>90</v>
      </c>
      <c r="H29" s="124">
        <v>293</v>
      </c>
      <c r="I29" s="124">
        <v>0</v>
      </c>
      <c r="J29" s="23"/>
      <c r="K29" s="23"/>
      <c r="L29" s="23"/>
      <c r="M29" s="23"/>
      <c r="N29" s="251">
        <v>340</v>
      </c>
      <c r="O29" s="23"/>
      <c r="P29" s="23"/>
      <c r="Q29" s="23"/>
      <c r="R29" s="23"/>
      <c r="S29" s="23"/>
      <c r="T29" s="23"/>
      <c r="U29" s="23"/>
      <c r="V29" s="23"/>
      <c r="W29" s="27">
        <v>671</v>
      </c>
      <c r="X29" s="23"/>
    </row>
    <row r="30" spans="1:24" s="25" customFormat="1" ht="15" customHeight="1">
      <c r="A30" s="90" t="s">
        <v>49</v>
      </c>
      <c r="B30" s="91" t="s">
        <v>50</v>
      </c>
      <c r="C30" s="23"/>
      <c r="D30" s="27">
        <v>36</v>
      </c>
      <c r="E30" s="23"/>
      <c r="F30" s="250"/>
      <c r="G30" s="250"/>
      <c r="H30" s="124">
        <v>369</v>
      </c>
      <c r="I30" s="124">
        <v>0</v>
      </c>
      <c r="J30" s="23"/>
      <c r="K30" s="23"/>
      <c r="L30" s="23"/>
      <c r="M30" s="23"/>
      <c r="N30" s="250"/>
      <c r="O30" s="23"/>
      <c r="P30" s="23"/>
      <c r="Q30" s="23"/>
      <c r="R30" s="23"/>
      <c r="S30" s="23"/>
      <c r="T30" s="23"/>
      <c r="U30" s="23"/>
      <c r="V30" s="23"/>
      <c r="W30" s="27">
        <v>875</v>
      </c>
      <c r="X30" s="23"/>
    </row>
    <row r="31" spans="1:24" s="25" customFormat="1" ht="15.75">
      <c r="A31" s="90" t="s">
        <v>51</v>
      </c>
      <c r="B31" s="92" t="s">
        <v>52</v>
      </c>
      <c r="C31" s="23"/>
      <c r="D31" s="27">
        <v>5</v>
      </c>
      <c r="E31" s="23"/>
      <c r="F31" s="124">
        <v>12</v>
      </c>
      <c r="G31" s="124">
        <v>9</v>
      </c>
      <c r="H31" s="124">
        <v>70</v>
      </c>
      <c r="I31" s="124">
        <v>0</v>
      </c>
      <c r="J31" s="23"/>
      <c r="K31" s="23"/>
      <c r="L31" s="23"/>
      <c r="M31" s="23"/>
      <c r="N31" s="124">
        <v>189</v>
      </c>
      <c r="O31" s="23"/>
      <c r="P31" s="23"/>
      <c r="Q31" s="23"/>
      <c r="R31" s="23"/>
      <c r="S31" s="23"/>
      <c r="T31" s="23"/>
      <c r="U31" s="23"/>
      <c r="V31" s="23"/>
      <c r="W31" s="27">
        <v>214</v>
      </c>
      <c r="X31" s="23"/>
    </row>
    <row r="32" spans="1:24" s="25" customFormat="1" ht="15.75">
      <c r="A32" s="93" t="s">
        <v>463</v>
      </c>
      <c r="B32" s="89" t="s">
        <v>53</v>
      </c>
      <c r="C32" s="23"/>
      <c r="D32" s="24">
        <f>SUM(D33:D39)</f>
        <v>86</v>
      </c>
      <c r="E32" s="24"/>
      <c r="F32" s="24">
        <f t="shared" ref="F32:I32" si="15">SUM(F33:F39)</f>
        <v>1340</v>
      </c>
      <c r="G32" s="24">
        <f t="shared" si="15"/>
        <v>141</v>
      </c>
      <c r="H32" s="24">
        <f t="shared" si="15"/>
        <v>3803</v>
      </c>
      <c r="I32" s="24">
        <f t="shared" si="15"/>
        <v>17</v>
      </c>
      <c r="J32" s="24"/>
      <c r="K32" s="24"/>
      <c r="L32" s="24"/>
      <c r="M32" s="24"/>
      <c r="N32" s="24">
        <f t="shared" ref="N32" si="16">SUM(N33:N39)</f>
        <v>2346</v>
      </c>
      <c r="O32" s="24"/>
      <c r="P32" s="24"/>
      <c r="Q32" s="24"/>
      <c r="R32" s="24"/>
      <c r="S32" s="24"/>
      <c r="T32" s="24"/>
      <c r="U32" s="24"/>
      <c r="V32" s="24"/>
      <c r="W32" s="24">
        <f t="shared" ref="W32" si="17">SUM(W33:W39)</f>
        <v>6588</v>
      </c>
      <c r="X32" s="23"/>
    </row>
    <row r="33" spans="1:24" s="25" customFormat="1" ht="15.75">
      <c r="A33" s="94" t="s">
        <v>414</v>
      </c>
      <c r="B33" s="30" t="s">
        <v>54</v>
      </c>
      <c r="C33" s="23"/>
      <c r="D33" s="22">
        <v>6</v>
      </c>
      <c r="E33" s="23"/>
      <c r="F33" s="124">
        <v>140</v>
      </c>
      <c r="G33" s="124">
        <v>21</v>
      </c>
      <c r="H33" s="27">
        <v>546</v>
      </c>
      <c r="I33" s="124">
        <v>0</v>
      </c>
      <c r="J33" s="23"/>
      <c r="K33" s="23"/>
      <c r="L33" s="23"/>
      <c r="M33" s="23"/>
      <c r="N33" s="124">
        <v>194</v>
      </c>
      <c r="O33" s="23"/>
      <c r="P33" s="23"/>
      <c r="Q33" s="23"/>
      <c r="R33" s="23"/>
      <c r="S33" s="23"/>
      <c r="T33" s="23"/>
      <c r="U33" s="23"/>
      <c r="V33" s="23"/>
      <c r="W33" s="27">
        <v>366</v>
      </c>
      <c r="X33" s="23"/>
    </row>
    <row r="34" spans="1:24" s="25" customFormat="1" ht="15.75">
      <c r="A34" s="94" t="s">
        <v>415</v>
      </c>
      <c r="B34" s="30" t="s">
        <v>55</v>
      </c>
      <c r="C34" s="23"/>
      <c r="D34" s="22">
        <v>5</v>
      </c>
      <c r="E34" s="23"/>
      <c r="F34" s="124">
        <v>296</v>
      </c>
      <c r="G34" s="124">
        <v>32</v>
      </c>
      <c r="H34" s="124">
        <v>424</v>
      </c>
      <c r="I34" s="124">
        <v>17</v>
      </c>
      <c r="J34" s="23"/>
      <c r="K34" s="23"/>
      <c r="L34" s="23"/>
      <c r="M34" s="23"/>
      <c r="N34" s="124">
        <v>473</v>
      </c>
      <c r="O34" s="23"/>
      <c r="P34" s="23"/>
      <c r="Q34" s="23"/>
      <c r="R34" s="23"/>
      <c r="S34" s="23"/>
      <c r="T34" s="23"/>
      <c r="U34" s="23"/>
      <c r="V34" s="23"/>
      <c r="W34" s="27">
        <v>1912</v>
      </c>
      <c r="X34" s="23"/>
    </row>
    <row r="35" spans="1:24" s="25" customFormat="1" ht="15.75">
      <c r="A35" s="94" t="s">
        <v>416</v>
      </c>
      <c r="B35" s="95" t="s">
        <v>56</v>
      </c>
      <c r="C35" s="23"/>
      <c r="D35" s="22">
        <v>3</v>
      </c>
      <c r="E35" s="23"/>
      <c r="F35" s="124">
        <v>243</v>
      </c>
      <c r="G35" s="124">
        <v>7</v>
      </c>
      <c r="H35" s="124">
        <v>261</v>
      </c>
      <c r="I35" s="124">
        <v>0</v>
      </c>
      <c r="J35" s="23"/>
      <c r="K35" s="23"/>
      <c r="L35" s="23"/>
      <c r="M35" s="23"/>
      <c r="N35" s="124">
        <v>292</v>
      </c>
      <c r="O35" s="23"/>
      <c r="P35" s="23"/>
      <c r="Q35" s="23"/>
      <c r="R35" s="23"/>
      <c r="S35" s="23"/>
      <c r="T35" s="23"/>
      <c r="U35" s="23"/>
      <c r="V35" s="23"/>
      <c r="W35" s="27">
        <v>387</v>
      </c>
      <c r="X35" s="23"/>
    </row>
    <row r="36" spans="1:24" s="25" customFormat="1" ht="15.75">
      <c r="A36" s="94" t="s">
        <v>417</v>
      </c>
      <c r="B36" s="30" t="s">
        <v>57</v>
      </c>
      <c r="C36" s="23"/>
      <c r="D36" s="22">
        <v>0</v>
      </c>
      <c r="E36" s="23"/>
      <c r="F36" s="124">
        <v>44</v>
      </c>
      <c r="G36" s="124">
        <v>3</v>
      </c>
      <c r="H36" s="124">
        <v>23</v>
      </c>
      <c r="I36" s="124">
        <v>0</v>
      </c>
      <c r="J36" s="23"/>
      <c r="K36" s="23"/>
      <c r="L36" s="23"/>
      <c r="M36" s="23"/>
      <c r="N36" s="124">
        <v>58</v>
      </c>
      <c r="O36" s="23"/>
      <c r="P36" s="23"/>
      <c r="Q36" s="23"/>
      <c r="R36" s="23"/>
      <c r="S36" s="23"/>
      <c r="T36" s="23"/>
      <c r="U36" s="23"/>
      <c r="V36" s="23"/>
      <c r="W36" s="27">
        <v>61</v>
      </c>
      <c r="X36" s="23"/>
    </row>
    <row r="37" spans="1:24" s="25" customFormat="1" ht="15.75">
      <c r="A37" s="94" t="s">
        <v>418</v>
      </c>
      <c r="B37" s="30" t="s">
        <v>58</v>
      </c>
      <c r="C37" s="23"/>
      <c r="D37" s="22">
        <v>49</v>
      </c>
      <c r="E37" s="23"/>
      <c r="F37" s="251">
        <v>514</v>
      </c>
      <c r="G37" s="251">
        <v>72</v>
      </c>
      <c r="H37" s="27">
        <v>1397</v>
      </c>
      <c r="I37" s="124">
        <v>0</v>
      </c>
      <c r="J37" s="23"/>
      <c r="K37" s="23"/>
      <c r="L37" s="23"/>
      <c r="M37" s="23"/>
      <c r="N37" s="251">
        <v>1192</v>
      </c>
      <c r="O37" s="23"/>
      <c r="P37" s="23"/>
      <c r="Q37" s="23"/>
      <c r="R37" s="23"/>
      <c r="S37" s="23"/>
      <c r="T37" s="23"/>
      <c r="U37" s="23"/>
      <c r="V37" s="23"/>
      <c r="W37" s="27">
        <v>2507</v>
      </c>
      <c r="X37" s="23"/>
    </row>
    <row r="38" spans="1:24" s="25" customFormat="1" ht="15.75">
      <c r="A38" s="94" t="s">
        <v>419</v>
      </c>
      <c r="B38" s="30" t="s">
        <v>59</v>
      </c>
      <c r="C38" s="23"/>
      <c r="D38" s="22">
        <v>21</v>
      </c>
      <c r="E38" s="23"/>
      <c r="F38" s="250"/>
      <c r="G38" s="250"/>
      <c r="H38" s="27">
        <v>970</v>
      </c>
      <c r="I38" s="124">
        <v>0</v>
      </c>
      <c r="J38" s="23"/>
      <c r="K38" s="23"/>
      <c r="L38" s="23"/>
      <c r="M38" s="23"/>
      <c r="N38" s="250"/>
      <c r="O38" s="23"/>
      <c r="P38" s="23"/>
      <c r="Q38" s="23"/>
      <c r="R38" s="23"/>
      <c r="S38" s="23"/>
      <c r="T38" s="23"/>
      <c r="U38" s="23"/>
      <c r="V38" s="23"/>
      <c r="W38" s="27">
        <v>1075</v>
      </c>
      <c r="X38" s="23"/>
    </row>
    <row r="39" spans="1:24" s="25" customFormat="1" ht="15.75">
      <c r="A39" s="94" t="s">
        <v>420</v>
      </c>
      <c r="B39" s="92" t="s">
        <v>60</v>
      </c>
      <c r="C39" s="23"/>
      <c r="D39" s="22">
        <v>2</v>
      </c>
      <c r="E39" s="23"/>
      <c r="F39" s="124">
        <v>103</v>
      </c>
      <c r="G39" s="124">
        <v>6</v>
      </c>
      <c r="H39" s="27">
        <v>182</v>
      </c>
      <c r="I39" s="124">
        <v>0</v>
      </c>
      <c r="J39" s="23"/>
      <c r="K39" s="23"/>
      <c r="L39" s="23"/>
      <c r="M39" s="23"/>
      <c r="N39" s="96">
        <v>137</v>
      </c>
      <c r="O39" s="23"/>
      <c r="P39" s="23"/>
      <c r="Q39" s="23"/>
      <c r="R39" s="23"/>
      <c r="S39" s="23"/>
      <c r="T39" s="23"/>
      <c r="U39" s="23"/>
      <c r="V39" s="23"/>
      <c r="W39" s="27">
        <v>280</v>
      </c>
      <c r="X39" s="23"/>
    </row>
    <row r="40" spans="1:24" s="25" customFormat="1" ht="15.75">
      <c r="A40" s="97" t="s">
        <v>464</v>
      </c>
      <c r="B40" s="89" t="s">
        <v>61</v>
      </c>
      <c r="C40" s="23"/>
      <c r="D40" s="34">
        <f>SUM(D42:D47)</f>
        <v>59</v>
      </c>
      <c r="E40" s="34"/>
      <c r="F40" s="34">
        <f>SUM(F41:F47)</f>
        <v>420</v>
      </c>
      <c r="G40" s="34">
        <f>SUM(G41:G47)</f>
        <v>80</v>
      </c>
      <c r="H40" s="34">
        <f t="shared" ref="H40:I40" si="18">SUM(H42:H47)</f>
        <v>1825</v>
      </c>
      <c r="I40" s="34">
        <f t="shared" si="18"/>
        <v>0</v>
      </c>
      <c r="J40" s="34"/>
      <c r="K40" s="34"/>
      <c r="L40" s="34"/>
      <c r="M40" s="34"/>
      <c r="N40" s="34">
        <f>SUM(N41:N47)</f>
        <v>867</v>
      </c>
      <c r="O40" s="34"/>
      <c r="P40" s="34"/>
      <c r="Q40" s="34"/>
      <c r="R40" s="34"/>
      <c r="S40" s="34"/>
      <c r="T40" s="34"/>
      <c r="U40" s="34"/>
      <c r="V40" s="34"/>
      <c r="W40" s="34">
        <f t="shared" ref="W40" si="19">SUM(W42:W47)</f>
        <v>5038</v>
      </c>
      <c r="X40" s="23"/>
    </row>
    <row r="41" spans="1:24" s="25" customFormat="1" ht="15.75">
      <c r="A41" s="35" t="s">
        <v>396</v>
      </c>
      <c r="B41" s="36" t="s">
        <v>363</v>
      </c>
      <c r="C41" s="23"/>
      <c r="D41" s="34" t="s">
        <v>519</v>
      </c>
      <c r="E41" s="34"/>
      <c r="F41" s="124">
        <v>47</v>
      </c>
      <c r="G41" s="124">
        <v>7</v>
      </c>
      <c r="H41" s="34" t="s">
        <v>519</v>
      </c>
      <c r="I41" s="34" t="s">
        <v>519</v>
      </c>
      <c r="J41" s="34"/>
      <c r="K41" s="34"/>
      <c r="L41" s="34"/>
      <c r="M41" s="34"/>
      <c r="N41" s="124">
        <v>113</v>
      </c>
      <c r="O41" s="34"/>
      <c r="P41" s="34"/>
      <c r="Q41" s="34"/>
      <c r="R41" s="34"/>
      <c r="S41" s="34"/>
      <c r="T41" s="34"/>
      <c r="U41" s="34"/>
      <c r="V41" s="34"/>
      <c r="W41" s="34" t="s">
        <v>519</v>
      </c>
      <c r="X41" s="23"/>
    </row>
    <row r="42" spans="1:24" s="25" customFormat="1" ht="15.75">
      <c r="A42" s="35" t="s">
        <v>358</v>
      </c>
      <c r="B42" s="30" t="s">
        <v>62</v>
      </c>
      <c r="C42" s="23"/>
      <c r="D42" s="124">
        <v>0</v>
      </c>
      <c r="E42" s="23"/>
      <c r="F42" s="124">
        <v>92</v>
      </c>
      <c r="G42" s="124">
        <v>7</v>
      </c>
      <c r="H42" s="27">
        <v>302</v>
      </c>
      <c r="I42" s="124">
        <v>0</v>
      </c>
      <c r="J42" s="23"/>
      <c r="K42" s="23"/>
      <c r="L42" s="23"/>
      <c r="M42" s="23"/>
      <c r="N42" s="124">
        <v>138</v>
      </c>
      <c r="O42" s="23"/>
      <c r="P42" s="23"/>
      <c r="Q42" s="23"/>
      <c r="R42" s="23"/>
      <c r="S42" s="23"/>
      <c r="T42" s="23"/>
      <c r="U42" s="23"/>
      <c r="V42" s="23"/>
      <c r="W42" s="27">
        <v>409</v>
      </c>
      <c r="X42" s="23"/>
    </row>
    <row r="43" spans="1:24" s="25" customFormat="1" ht="15.75">
      <c r="A43" s="35" t="s">
        <v>397</v>
      </c>
      <c r="B43" s="30" t="s">
        <v>63</v>
      </c>
      <c r="C43" s="23"/>
      <c r="D43" s="124">
        <v>51</v>
      </c>
      <c r="E43" s="23"/>
      <c r="F43" s="124">
        <v>146</v>
      </c>
      <c r="G43" s="124">
        <v>30</v>
      </c>
      <c r="H43" s="27">
        <v>597</v>
      </c>
      <c r="I43" s="124">
        <v>0</v>
      </c>
      <c r="J43" s="23"/>
      <c r="K43" s="23"/>
      <c r="L43" s="23"/>
      <c r="M43" s="23"/>
      <c r="N43" s="124">
        <v>252</v>
      </c>
      <c r="O43" s="23"/>
      <c r="P43" s="23"/>
      <c r="Q43" s="23"/>
      <c r="R43" s="23"/>
      <c r="S43" s="23"/>
      <c r="T43" s="23"/>
      <c r="U43" s="23"/>
      <c r="V43" s="23"/>
      <c r="W43" s="27">
        <v>1998</v>
      </c>
      <c r="X43" s="23"/>
    </row>
    <row r="44" spans="1:24" s="25" customFormat="1" ht="15.75">
      <c r="A44" s="35" t="s">
        <v>398</v>
      </c>
      <c r="B44" s="30" t="s">
        <v>64</v>
      </c>
      <c r="C44" s="23"/>
      <c r="D44" s="124">
        <v>0</v>
      </c>
      <c r="E44" s="23"/>
      <c r="F44" s="124">
        <v>48</v>
      </c>
      <c r="G44" s="124">
        <v>6</v>
      </c>
      <c r="H44" s="27">
        <v>123</v>
      </c>
      <c r="I44" s="124">
        <v>0</v>
      </c>
      <c r="J44" s="23"/>
      <c r="K44" s="23"/>
      <c r="L44" s="23"/>
      <c r="M44" s="23"/>
      <c r="N44" s="124">
        <v>144</v>
      </c>
      <c r="O44" s="23"/>
      <c r="P44" s="23"/>
      <c r="Q44" s="23"/>
      <c r="R44" s="23"/>
      <c r="S44" s="23"/>
      <c r="T44" s="23"/>
      <c r="U44" s="23"/>
      <c r="V44" s="23"/>
      <c r="W44" s="27">
        <v>280</v>
      </c>
      <c r="X44" s="23"/>
    </row>
    <row r="45" spans="1:24" s="25" customFormat="1" ht="15.75">
      <c r="A45" s="35" t="s">
        <v>399</v>
      </c>
      <c r="B45" s="30" t="s">
        <v>65</v>
      </c>
      <c r="C45" s="23"/>
      <c r="D45" s="124">
        <v>8</v>
      </c>
      <c r="E45" s="23"/>
      <c r="F45" s="248">
        <v>87</v>
      </c>
      <c r="G45" s="248">
        <v>30</v>
      </c>
      <c r="H45" s="27">
        <v>631</v>
      </c>
      <c r="I45" s="124">
        <v>0</v>
      </c>
      <c r="J45" s="23"/>
      <c r="K45" s="23"/>
      <c r="L45" s="23"/>
      <c r="M45" s="23"/>
      <c r="N45" s="248">
        <v>220</v>
      </c>
      <c r="O45" s="23"/>
      <c r="P45" s="23"/>
      <c r="Q45" s="23"/>
      <c r="R45" s="23"/>
      <c r="S45" s="23"/>
      <c r="T45" s="23"/>
      <c r="U45" s="23"/>
      <c r="V45" s="23"/>
      <c r="W45" s="27">
        <v>1959</v>
      </c>
      <c r="X45" s="23"/>
    </row>
    <row r="46" spans="1:24" s="25" customFormat="1" ht="15.75">
      <c r="A46" s="35" t="s">
        <v>66</v>
      </c>
      <c r="B46" s="30" t="s">
        <v>67</v>
      </c>
      <c r="C46" s="23"/>
      <c r="D46" s="124">
        <v>0</v>
      </c>
      <c r="E46" s="23"/>
      <c r="F46" s="252"/>
      <c r="G46" s="252"/>
      <c r="H46" s="27">
        <v>172</v>
      </c>
      <c r="I46" s="124">
        <v>0</v>
      </c>
      <c r="J46" s="23"/>
      <c r="K46" s="23"/>
      <c r="L46" s="23"/>
      <c r="M46" s="23"/>
      <c r="N46" s="252"/>
      <c r="O46" s="23"/>
      <c r="P46" s="23"/>
      <c r="Q46" s="23"/>
      <c r="R46" s="23"/>
      <c r="S46" s="23"/>
      <c r="T46" s="23"/>
      <c r="U46" s="23"/>
      <c r="V46" s="23"/>
      <c r="W46" s="27">
        <v>392</v>
      </c>
      <c r="X46" s="23"/>
    </row>
    <row r="47" spans="1:24" s="25" customFormat="1" ht="15.75">
      <c r="A47" s="35" t="s">
        <v>400</v>
      </c>
      <c r="B47" s="30" t="s">
        <v>359</v>
      </c>
      <c r="C47" s="23"/>
      <c r="D47" s="124">
        <v>0</v>
      </c>
      <c r="E47" s="23"/>
      <c r="F47" s="249"/>
      <c r="G47" s="249"/>
      <c r="H47" s="124">
        <v>0</v>
      </c>
      <c r="I47" s="124">
        <v>0</v>
      </c>
      <c r="J47" s="23"/>
      <c r="K47" s="23"/>
      <c r="L47" s="23"/>
      <c r="M47" s="23"/>
      <c r="N47" s="249"/>
      <c r="O47" s="23"/>
      <c r="P47" s="23"/>
      <c r="Q47" s="23"/>
      <c r="R47" s="23"/>
      <c r="S47" s="23"/>
      <c r="T47" s="23"/>
      <c r="U47" s="23"/>
      <c r="V47" s="23"/>
      <c r="W47" s="96">
        <v>0</v>
      </c>
      <c r="X47" s="23"/>
    </row>
    <row r="48" spans="1:24" s="25" customFormat="1" ht="15.75">
      <c r="A48" s="97">
        <v>5</v>
      </c>
      <c r="B48" s="89" t="s">
        <v>68</v>
      </c>
      <c r="C48" s="23"/>
      <c r="D48" s="34">
        <f>SUM(D49:D58)</f>
        <v>6</v>
      </c>
      <c r="E48" s="34"/>
      <c r="F48" s="34">
        <f t="shared" ref="F48:N48" si="20">SUM(F49:F58)</f>
        <v>1606</v>
      </c>
      <c r="G48" s="34">
        <f t="shared" si="20"/>
        <v>510</v>
      </c>
      <c r="H48" s="34">
        <f t="shared" si="20"/>
        <v>5302</v>
      </c>
      <c r="I48" s="34">
        <f t="shared" si="20"/>
        <v>0</v>
      </c>
      <c r="J48" s="34"/>
      <c r="K48" s="34"/>
      <c r="L48" s="34"/>
      <c r="M48" s="34"/>
      <c r="N48" s="34">
        <f t="shared" si="20"/>
        <v>2404</v>
      </c>
      <c r="O48" s="23"/>
      <c r="P48" s="23"/>
      <c r="Q48" s="23"/>
      <c r="R48" s="23"/>
      <c r="S48" s="23"/>
      <c r="T48" s="23"/>
      <c r="U48" s="23"/>
      <c r="V48" s="23"/>
      <c r="W48" s="34">
        <f>SUM(W49:W58)</f>
        <v>5068</v>
      </c>
      <c r="X48" s="23"/>
    </row>
    <row r="49" spans="1:24" s="25" customFormat="1" ht="15.75">
      <c r="A49" s="35" t="s">
        <v>421</v>
      </c>
      <c r="B49" s="36" t="s">
        <v>69</v>
      </c>
      <c r="C49" s="23"/>
      <c r="D49" s="124">
        <v>0</v>
      </c>
      <c r="E49" s="23"/>
      <c r="F49" s="124">
        <v>438</v>
      </c>
      <c r="G49" s="124">
        <v>116</v>
      </c>
      <c r="H49" s="27">
        <v>1657</v>
      </c>
      <c r="I49" s="124">
        <v>0</v>
      </c>
      <c r="J49" s="23"/>
      <c r="K49" s="23"/>
      <c r="L49" s="23"/>
      <c r="M49" s="23"/>
      <c r="N49" s="124">
        <v>736</v>
      </c>
      <c r="O49" s="23"/>
      <c r="P49" s="23"/>
      <c r="Q49" s="23"/>
      <c r="R49" s="23"/>
      <c r="S49" s="23"/>
      <c r="T49" s="23"/>
      <c r="U49" s="23"/>
      <c r="V49" s="23"/>
      <c r="W49" s="124">
        <v>1699</v>
      </c>
      <c r="X49" s="23"/>
    </row>
    <row r="50" spans="1:24" s="25" customFormat="1" ht="15.75">
      <c r="A50" s="35" t="s">
        <v>422</v>
      </c>
      <c r="B50" s="36" t="s">
        <v>70</v>
      </c>
      <c r="C50" s="23"/>
      <c r="D50" s="124">
        <v>6</v>
      </c>
      <c r="E50" s="23"/>
      <c r="F50" s="124">
        <v>109</v>
      </c>
      <c r="G50" s="124">
        <v>36</v>
      </c>
      <c r="H50" s="27">
        <v>606</v>
      </c>
      <c r="I50" s="124">
        <v>0</v>
      </c>
      <c r="J50" s="23"/>
      <c r="K50" s="23"/>
      <c r="L50" s="23"/>
      <c r="M50" s="23"/>
      <c r="N50" s="124">
        <v>281</v>
      </c>
      <c r="O50" s="23"/>
      <c r="P50" s="23"/>
      <c r="Q50" s="23"/>
      <c r="R50" s="23"/>
      <c r="S50" s="23"/>
      <c r="T50" s="23"/>
      <c r="U50" s="23"/>
      <c r="V50" s="23"/>
      <c r="W50" s="124">
        <v>397</v>
      </c>
      <c r="X50" s="23"/>
    </row>
    <row r="51" spans="1:24" s="25" customFormat="1" ht="15.75">
      <c r="A51" s="35" t="s">
        <v>423</v>
      </c>
      <c r="B51" s="36" t="s">
        <v>71</v>
      </c>
      <c r="C51" s="23"/>
      <c r="D51" s="124">
        <v>0</v>
      </c>
      <c r="E51" s="23"/>
      <c r="F51" s="124">
        <v>226</v>
      </c>
      <c r="G51" s="124">
        <v>79</v>
      </c>
      <c r="H51" s="27">
        <v>268</v>
      </c>
      <c r="I51" s="124">
        <v>0</v>
      </c>
      <c r="J51" s="23"/>
      <c r="K51" s="23"/>
      <c r="L51" s="23"/>
      <c r="M51" s="23"/>
      <c r="N51" s="124">
        <v>249</v>
      </c>
      <c r="O51" s="23"/>
      <c r="P51" s="23"/>
      <c r="Q51" s="23"/>
      <c r="R51" s="23"/>
      <c r="S51" s="23"/>
      <c r="T51" s="23"/>
      <c r="U51" s="23"/>
      <c r="V51" s="23"/>
      <c r="W51" s="124">
        <v>520</v>
      </c>
      <c r="X51" s="23"/>
    </row>
    <row r="52" spans="1:24" s="25" customFormat="1" ht="15.75">
      <c r="A52" s="35" t="s">
        <v>424</v>
      </c>
      <c r="B52" s="36" t="s">
        <v>72</v>
      </c>
      <c r="C52" s="23"/>
      <c r="D52" s="124">
        <v>0</v>
      </c>
      <c r="E52" s="23"/>
      <c r="F52" s="124">
        <v>61</v>
      </c>
      <c r="G52" s="124">
        <v>22</v>
      </c>
      <c r="H52" s="27">
        <v>99</v>
      </c>
      <c r="I52" s="124">
        <v>0</v>
      </c>
      <c r="J52" s="23"/>
      <c r="K52" s="23"/>
      <c r="L52" s="23"/>
      <c r="M52" s="23"/>
      <c r="N52" s="124">
        <v>99</v>
      </c>
      <c r="O52" s="23"/>
      <c r="P52" s="23"/>
      <c r="Q52" s="23"/>
      <c r="R52" s="23"/>
      <c r="S52" s="23"/>
      <c r="T52" s="23"/>
      <c r="U52" s="23"/>
      <c r="V52" s="23"/>
      <c r="W52" s="124">
        <v>209</v>
      </c>
      <c r="X52" s="23"/>
    </row>
    <row r="53" spans="1:24" s="25" customFormat="1" ht="15.75">
      <c r="A53" s="35" t="s">
        <v>425</v>
      </c>
      <c r="B53" s="36" t="s">
        <v>73</v>
      </c>
      <c r="C53" s="23"/>
      <c r="D53" s="124">
        <v>0</v>
      </c>
      <c r="E53" s="23"/>
      <c r="F53" s="124" t="s">
        <v>519</v>
      </c>
      <c r="G53" s="124" t="s">
        <v>519</v>
      </c>
      <c r="H53" s="27">
        <v>249</v>
      </c>
      <c r="I53" s="124">
        <v>0</v>
      </c>
      <c r="J53" s="23"/>
      <c r="K53" s="23"/>
      <c r="L53" s="23"/>
      <c r="M53" s="23"/>
      <c r="N53" s="124" t="s">
        <v>519</v>
      </c>
      <c r="O53" s="23"/>
      <c r="P53" s="23"/>
      <c r="Q53" s="23"/>
      <c r="R53" s="23"/>
      <c r="S53" s="23"/>
      <c r="T53" s="23"/>
      <c r="U53" s="23"/>
      <c r="V53" s="23"/>
      <c r="W53" s="124">
        <v>216</v>
      </c>
      <c r="X53" s="23"/>
    </row>
    <row r="54" spans="1:24" s="25" customFormat="1" ht="15.75">
      <c r="A54" s="35" t="s">
        <v>426</v>
      </c>
      <c r="B54" s="36" t="s">
        <v>74</v>
      </c>
      <c r="C54" s="23"/>
      <c r="D54" s="124">
        <v>0</v>
      </c>
      <c r="E54" s="23"/>
      <c r="F54" s="124">
        <v>88</v>
      </c>
      <c r="G54" s="124">
        <v>44</v>
      </c>
      <c r="H54" s="27">
        <v>278</v>
      </c>
      <c r="I54" s="124">
        <v>0</v>
      </c>
      <c r="J54" s="23"/>
      <c r="K54" s="23"/>
      <c r="L54" s="23"/>
      <c r="M54" s="23"/>
      <c r="N54" s="124">
        <v>224</v>
      </c>
      <c r="O54" s="23"/>
      <c r="P54" s="23"/>
      <c r="Q54" s="23"/>
      <c r="R54" s="23"/>
      <c r="S54" s="23"/>
      <c r="T54" s="23"/>
      <c r="U54" s="23"/>
      <c r="V54" s="23"/>
      <c r="W54" s="124">
        <v>200</v>
      </c>
      <c r="X54" s="23"/>
    </row>
    <row r="55" spans="1:24" s="25" customFormat="1" ht="15.75">
      <c r="A55" s="35" t="s">
        <v>427</v>
      </c>
      <c r="B55" s="36" t="s">
        <v>75</v>
      </c>
      <c r="C55" s="23"/>
      <c r="D55" s="124">
        <v>0</v>
      </c>
      <c r="E55" s="23"/>
      <c r="F55" s="251">
        <v>586</v>
      </c>
      <c r="G55" s="251">
        <v>191</v>
      </c>
      <c r="H55" s="27">
        <v>920</v>
      </c>
      <c r="I55" s="124">
        <v>0</v>
      </c>
      <c r="J55" s="23"/>
      <c r="K55" s="23"/>
      <c r="L55" s="23"/>
      <c r="M55" s="23"/>
      <c r="N55" s="251">
        <v>710</v>
      </c>
      <c r="O55" s="23"/>
      <c r="P55" s="23"/>
      <c r="Q55" s="23"/>
      <c r="R55" s="23"/>
      <c r="S55" s="23"/>
      <c r="T55" s="23"/>
      <c r="U55" s="23"/>
      <c r="V55" s="23"/>
      <c r="W55" s="124">
        <v>577</v>
      </c>
      <c r="X55" s="23"/>
    </row>
    <row r="56" spans="1:24" s="25" customFormat="1" ht="15.75">
      <c r="A56" s="35" t="s">
        <v>428</v>
      </c>
      <c r="B56" s="36" t="s">
        <v>76</v>
      </c>
      <c r="C56" s="23"/>
      <c r="D56" s="124">
        <v>0</v>
      </c>
      <c r="E56" s="23"/>
      <c r="F56" s="250"/>
      <c r="G56" s="250"/>
      <c r="H56" s="27">
        <v>1006</v>
      </c>
      <c r="I56" s="124">
        <v>0</v>
      </c>
      <c r="J56" s="23"/>
      <c r="K56" s="23"/>
      <c r="L56" s="23"/>
      <c r="M56" s="23"/>
      <c r="N56" s="250"/>
      <c r="O56" s="23"/>
      <c r="P56" s="23"/>
      <c r="Q56" s="23"/>
      <c r="R56" s="23"/>
      <c r="S56" s="23"/>
      <c r="T56" s="23"/>
      <c r="U56" s="23"/>
      <c r="V56" s="23"/>
      <c r="W56" s="124">
        <v>1036</v>
      </c>
      <c r="X56" s="23"/>
    </row>
    <row r="57" spans="1:24" s="25" customFormat="1" ht="15.75">
      <c r="A57" s="35" t="s">
        <v>429</v>
      </c>
      <c r="B57" s="39" t="s">
        <v>487</v>
      </c>
      <c r="C57" s="23"/>
      <c r="D57" s="124">
        <v>0</v>
      </c>
      <c r="E57" s="23"/>
      <c r="F57" s="250"/>
      <c r="G57" s="250"/>
      <c r="H57" s="27">
        <v>108</v>
      </c>
      <c r="I57" s="124">
        <v>0</v>
      </c>
      <c r="J57" s="23"/>
      <c r="K57" s="23"/>
      <c r="L57" s="23"/>
      <c r="M57" s="23"/>
      <c r="N57" s="250"/>
      <c r="O57" s="23"/>
      <c r="P57" s="23"/>
      <c r="Q57" s="23"/>
      <c r="R57" s="23"/>
      <c r="S57" s="23"/>
      <c r="T57" s="23"/>
      <c r="U57" s="23"/>
      <c r="V57" s="23"/>
      <c r="W57" s="124">
        <v>61</v>
      </c>
      <c r="X57" s="23"/>
    </row>
    <row r="58" spans="1:24" s="25" customFormat="1" ht="15.75">
      <c r="A58" s="35" t="s">
        <v>486</v>
      </c>
      <c r="B58" s="62" t="s">
        <v>77</v>
      </c>
      <c r="C58" s="23"/>
      <c r="D58" s="124">
        <v>0</v>
      </c>
      <c r="E58" s="23"/>
      <c r="F58" s="124">
        <v>98</v>
      </c>
      <c r="G58" s="124">
        <v>22</v>
      </c>
      <c r="H58" s="27">
        <v>111</v>
      </c>
      <c r="I58" s="124">
        <v>0</v>
      </c>
      <c r="J58" s="23"/>
      <c r="K58" s="23"/>
      <c r="L58" s="23"/>
      <c r="M58" s="23"/>
      <c r="N58" s="124">
        <v>105</v>
      </c>
      <c r="O58" s="23"/>
      <c r="P58" s="23"/>
      <c r="Q58" s="23"/>
      <c r="R58" s="23"/>
      <c r="S58" s="23"/>
      <c r="T58" s="23"/>
      <c r="U58" s="23"/>
      <c r="V58" s="23"/>
      <c r="W58" s="124">
        <v>153</v>
      </c>
      <c r="X58" s="23"/>
    </row>
    <row r="59" spans="1:24" s="25" customFormat="1" ht="15.75">
      <c r="A59" s="97" t="s">
        <v>466</v>
      </c>
      <c r="B59" s="89" t="s">
        <v>78</v>
      </c>
      <c r="C59" s="23"/>
      <c r="D59" s="24">
        <f>SUM(D60:D68)</f>
        <v>4</v>
      </c>
      <c r="E59" s="24"/>
      <c r="F59" s="24">
        <f t="shared" ref="F59:G59" si="21">SUM(F60:F68)</f>
        <v>515</v>
      </c>
      <c r="G59" s="24">
        <f t="shared" si="21"/>
        <v>169</v>
      </c>
      <c r="H59" s="24">
        <f>SUM(H60:H68)</f>
        <v>1856</v>
      </c>
      <c r="I59" s="24">
        <f>SUM(I60:I68)</f>
        <v>0</v>
      </c>
      <c r="J59" s="24"/>
      <c r="K59" s="24"/>
      <c r="L59" s="24"/>
      <c r="M59" s="24"/>
      <c r="N59" s="24">
        <f t="shared" ref="N59:W59" si="22">SUM(N60:N68)</f>
        <v>1481</v>
      </c>
      <c r="O59" s="24"/>
      <c r="P59" s="24"/>
      <c r="Q59" s="24"/>
      <c r="R59" s="24"/>
      <c r="S59" s="24"/>
      <c r="T59" s="24"/>
      <c r="U59" s="24"/>
      <c r="V59" s="24"/>
      <c r="W59" s="24">
        <f t="shared" si="22"/>
        <v>3661</v>
      </c>
      <c r="X59" s="23"/>
    </row>
    <row r="60" spans="1:24" s="25" customFormat="1" ht="15.75">
      <c r="A60" s="35" t="s">
        <v>491</v>
      </c>
      <c r="B60" s="30" t="s">
        <v>79</v>
      </c>
      <c r="C60" s="23"/>
      <c r="D60" s="27">
        <v>0</v>
      </c>
      <c r="E60" s="23"/>
      <c r="F60" s="124">
        <v>155</v>
      </c>
      <c r="G60" s="124">
        <v>45</v>
      </c>
      <c r="H60" s="27">
        <v>696</v>
      </c>
      <c r="I60" s="124">
        <v>0</v>
      </c>
      <c r="J60" s="23"/>
      <c r="K60" s="23"/>
      <c r="L60" s="23"/>
      <c r="M60" s="23"/>
      <c r="N60" s="124">
        <v>484</v>
      </c>
      <c r="O60" s="23"/>
      <c r="P60" s="23"/>
      <c r="Q60" s="23"/>
      <c r="R60" s="23"/>
      <c r="S60" s="23"/>
      <c r="T60" s="23"/>
      <c r="U60" s="23"/>
      <c r="V60" s="23"/>
      <c r="W60" s="27">
        <v>1392</v>
      </c>
      <c r="X60" s="23"/>
    </row>
    <row r="61" spans="1:24" s="25" customFormat="1" ht="15.75">
      <c r="A61" s="35" t="s">
        <v>492</v>
      </c>
      <c r="B61" s="30" t="s">
        <v>80</v>
      </c>
      <c r="C61" s="23"/>
      <c r="D61" s="27">
        <v>0</v>
      </c>
      <c r="E61" s="23"/>
      <c r="F61" s="124">
        <v>15</v>
      </c>
      <c r="G61" s="124">
        <v>7</v>
      </c>
      <c r="H61" s="27">
        <v>76</v>
      </c>
      <c r="I61" s="124">
        <v>0</v>
      </c>
      <c r="J61" s="23"/>
      <c r="K61" s="23"/>
      <c r="L61" s="23"/>
      <c r="M61" s="23"/>
      <c r="N61" s="124">
        <v>44</v>
      </c>
      <c r="O61" s="23"/>
      <c r="P61" s="23"/>
      <c r="Q61" s="23"/>
      <c r="R61" s="23"/>
      <c r="S61" s="23"/>
      <c r="T61" s="23"/>
      <c r="U61" s="23"/>
      <c r="V61" s="23"/>
      <c r="W61" s="27">
        <v>197</v>
      </c>
      <c r="X61" s="23"/>
    </row>
    <row r="62" spans="1:24" s="25" customFormat="1" ht="15.75">
      <c r="A62" s="35" t="s">
        <v>81</v>
      </c>
      <c r="B62" s="30" t="s">
        <v>82</v>
      </c>
      <c r="C62" s="23"/>
      <c r="D62" s="27">
        <v>0</v>
      </c>
      <c r="E62" s="23"/>
      <c r="F62" s="124">
        <v>37</v>
      </c>
      <c r="G62" s="124">
        <v>13</v>
      </c>
      <c r="H62" s="27">
        <v>48</v>
      </c>
      <c r="I62" s="124">
        <v>0</v>
      </c>
      <c r="J62" s="23"/>
      <c r="K62" s="23"/>
      <c r="L62" s="23"/>
      <c r="M62" s="23"/>
      <c r="N62" s="124">
        <v>80</v>
      </c>
      <c r="O62" s="23"/>
      <c r="P62" s="23"/>
      <c r="Q62" s="23"/>
      <c r="R62" s="23"/>
      <c r="S62" s="23"/>
      <c r="T62" s="23"/>
      <c r="U62" s="23"/>
      <c r="V62" s="23"/>
      <c r="W62" s="27">
        <v>86</v>
      </c>
      <c r="X62" s="23"/>
    </row>
    <row r="63" spans="1:24" s="25" customFormat="1" ht="15.75">
      <c r="A63" s="35" t="s">
        <v>493</v>
      </c>
      <c r="B63" s="30" t="s">
        <v>83</v>
      </c>
      <c r="C63" s="23"/>
      <c r="D63" s="27">
        <v>0</v>
      </c>
      <c r="E63" s="23"/>
      <c r="F63" s="124">
        <v>57</v>
      </c>
      <c r="G63" s="124">
        <v>18</v>
      </c>
      <c r="H63" s="27">
        <v>169</v>
      </c>
      <c r="I63" s="124">
        <v>0</v>
      </c>
      <c r="J63" s="23"/>
      <c r="K63" s="23"/>
      <c r="L63" s="23"/>
      <c r="M63" s="23"/>
      <c r="N63" s="124">
        <v>162</v>
      </c>
      <c r="O63" s="23"/>
      <c r="P63" s="23"/>
      <c r="Q63" s="23"/>
      <c r="R63" s="23"/>
      <c r="S63" s="23"/>
      <c r="T63" s="23"/>
      <c r="U63" s="23"/>
      <c r="V63" s="23"/>
      <c r="W63" s="27">
        <v>360</v>
      </c>
      <c r="X63" s="23"/>
    </row>
    <row r="64" spans="1:24" s="25" customFormat="1" ht="15.75">
      <c r="A64" s="35" t="s">
        <v>494</v>
      </c>
      <c r="B64" s="30" t="s">
        <v>84</v>
      </c>
      <c r="C64" s="23"/>
      <c r="D64" s="27">
        <v>0</v>
      </c>
      <c r="E64" s="23"/>
      <c r="F64" s="124">
        <v>32</v>
      </c>
      <c r="G64" s="124">
        <v>11</v>
      </c>
      <c r="H64" s="27">
        <v>97</v>
      </c>
      <c r="I64" s="124">
        <v>0</v>
      </c>
      <c r="J64" s="23"/>
      <c r="K64" s="23"/>
      <c r="L64" s="23"/>
      <c r="M64" s="23"/>
      <c r="N64" s="124">
        <v>128</v>
      </c>
      <c r="O64" s="23"/>
      <c r="P64" s="23"/>
      <c r="Q64" s="23"/>
      <c r="R64" s="23"/>
      <c r="S64" s="23"/>
      <c r="T64" s="23"/>
      <c r="U64" s="23"/>
      <c r="V64" s="23"/>
      <c r="W64" s="27">
        <v>247</v>
      </c>
      <c r="X64" s="23"/>
    </row>
    <row r="65" spans="1:24" s="25" customFormat="1" ht="15.75">
      <c r="A65" s="35" t="s">
        <v>495</v>
      </c>
      <c r="B65" s="30" t="s">
        <v>85</v>
      </c>
      <c r="C65" s="23"/>
      <c r="D65" s="27">
        <v>4</v>
      </c>
      <c r="E65" s="23"/>
      <c r="F65" s="124">
        <v>17</v>
      </c>
      <c r="G65" s="124">
        <v>5</v>
      </c>
      <c r="H65" s="27">
        <v>180</v>
      </c>
      <c r="I65" s="124">
        <v>0</v>
      </c>
      <c r="J65" s="23"/>
      <c r="K65" s="23"/>
      <c r="L65" s="23"/>
      <c r="M65" s="23"/>
      <c r="N65" s="124">
        <v>48</v>
      </c>
      <c r="O65" s="23"/>
      <c r="P65" s="23"/>
      <c r="Q65" s="23"/>
      <c r="R65" s="23"/>
      <c r="S65" s="23"/>
      <c r="T65" s="23"/>
      <c r="U65" s="23"/>
      <c r="V65" s="23"/>
      <c r="W65" s="27">
        <v>73</v>
      </c>
      <c r="X65" s="23"/>
    </row>
    <row r="66" spans="1:24" s="25" customFormat="1" ht="15.75">
      <c r="A66" s="35" t="s">
        <v>496</v>
      </c>
      <c r="B66" s="30" t="s">
        <v>86</v>
      </c>
      <c r="C66" s="23"/>
      <c r="D66" s="27">
        <v>0</v>
      </c>
      <c r="E66" s="23"/>
      <c r="F66" s="124">
        <v>87</v>
      </c>
      <c r="G66" s="124">
        <v>30</v>
      </c>
      <c r="H66" s="27">
        <v>153</v>
      </c>
      <c r="I66" s="124">
        <v>0</v>
      </c>
      <c r="J66" s="23"/>
      <c r="K66" s="23"/>
      <c r="L66" s="23"/>
      <c r="M66" s="23"/>
      <c r="N66" s="124">
        <v>171</v>
      </c>
      <c r="O66" s="23"/>
      <c r="P66" s="23"/>
      <c r="Q66" s="23"/>
      <c r="R66" s="23"/>
      <c r="S66" s="23"/>
      <c r="T66" s="23"/>
      <c r="U66" s="23"/>
      <c r="V66" s="23"/>
      <c r="W66" s="27">
        <v>258</v>
      </c>
      <c r="X66" s="23"/>
    </row>
    <row r="67" spans="1:24" s="25" customFormat="1" ht="15.75">
      <c r="A67" s="35" t="s">
        <v>497</v>
      </c>
      <c r="B67" s="30" t="s">
        <v>87</v>
      </c>
      <c r="C67" s="23"/>
      <c r="D67" s="27">
        <v>0</v>
      </c>
      <c r="E67" s="23"/>
      <c r="F67" s="251">
        <v>115</v>
      </c>
      <c r="G67" s="251">
        <v>40</v>
      </c>
      <c r="H67" s="27">
        <v>332</v>
      </c>
      <c r="I67" s="124">
        <v>0</v>
      </c>
      <c r="J67" s="23"/>
      <c r="K67" s="23"/>
      <c r="L67" s="23"/>
      <c r="M67" s="23"/>
      <c r="N67" s="251">
        <v>364</v>
      </c>
      <c r="O67" s="23"/>
      <c r="P67" s="23"/>
      <c r="Q67" s="23"/>
      <c r="R67" s="23"/>
      <c r="S67" s="23"/>
      <c r="T67" s="23"/>
      <c r="U67" s="23"/>
      <c r="V67" s="23"/>
      <c r="W67" s="27">
        <v>822</v>
      </c>
      <c r="X67" s="23"/>
    </row>
    <row r="68" spans="1:24" s="25" customFormat="1" ht="15.75">
      <c r="A68" s="35" t="s">
        <v>88</v>
      </c>
      <c r="B68" s="30" t="s">
        <v>89</v>
      </c>
      <c r="C68" s="23"/>
      <c r="D68" s="27">
        <v>0</v>
      </c>
      <c r="E68" s="23"/>
      <c r="F68" s="250"/>
      <c r="G68" s="250"/>
      <c r="H68" s="27">
        <v>105</v>
      </c>
      <c r="I68" s="124">
        <v>0</v>
      </c>
      <c r="J68" s="23"/>
      <c r="K68" s="23"/>
      <c r="L68" s="23"/>
      <c r="M68" s="23"/>
      <c r="N68" s="250"/>
      <c r="O68" s="23"/>
      <c r="P68" s="23"/>
      <c r="Q68" s="23"/>
      <c r="R68" s="23"/>
      <c r="S68" s="23"/>
      <c r="T68" s="23"/>
      <c r="U68" s="23"/>
      <c r="V68" s="23"/>
      <c r="W68" s="27">
        <v>226</v>
      </c>
      <c r="X68" s="23"/>
    </row>
    <row r="69" spans="1:24" s="25" customFormat="1" ht="15.75">
      <c r="A69" s="97" t="s">
        <v>516</v>
      </c>
      <c r="B69" s="89" t="s">
        <v>90</v>
      </c>
      <c r="C69" s="23"/>
      <c r="D69" s="34">
        <f>SUM(D70:D74)</f>
        <v>15</v>
      </c>
      <c r="E69" s="34"/>
      <c r="F69" s="34">
        <f t="shared" ref="F69:I69" si="23">SUM(F70:F74)</f>
        <v>495</v>
      </c>
      <c r="G69" s="34">
        <f t="shared" si="23"/>
        <v>87</v>
      </c>
      <c r="H69" s="34">
        <f t="shared" si="23"/>
        <v>351</v>
      </c>
      <c r="I69" s="34">
        <f t="shared" si="23"/>
        <v>0</v>
      </c>
      <c r="J69" s="34"/>
      <c r="K69" s="34"/>
      <c r="L69" s="34"/>
      <c r="M69" s="34"/>
      <c r="N69" s="34">
        <f t="shared" ref="N69" si="24">SUM(N70:N74)</f>
        <v>1910</v>
      </c>
      <c r="O69" s="34"/>
      <c r="P69" s="34"/>
      <c r="Q69" s="34"/>
      <c r="R69" s="34"/>
      <c r="S69" s="34"/>
      <c r="T69" s="34"/>
      <c r="U69" s="34"/>
      <c r="V69" s="34"/>
      <c r="W69" s="34">
        <f t="shared" ref="W69" si="25">SUM(W70:W74)</f>
        <v>1013</v>
      </c>
      <c r="X69" s="23"/>
    </row>
    <row r="70" spans="1:24" s="25" customFormat="1" ht="15.75">
      <c r="A70" s="35" t="s">
        <v>503</v>
      </c>
      <c r="B70" s="30" t="s">
        <v>91</v>
      </c>
      <c r="C70" s="23"/>
      <c r="D70" s="124">
        <v>8</v>
      </c>
      <c r="E70" s="23"/>
      <c r="F70" s="126">
        <v>13</v>
      </c>
      <c r="G70" s="126">
        <v>5</v>
      </c>
      <c r="H70" s="27">
        <v>0</v>
      </c>
      <c r="I70" s="124">
        <v>0</v>
      </c>
      <c r="J70" s="23"/>
      <c r="K70" s="23"/>
      <c r="L70" s="23"/>
      <c r="M70" s="23"/>
      <c r="N70" s="126">
        <v>107</v>
      </c>
      <c r="O70" s="23"/>
      <c r="P70" s="23"/>
      <c r="Q70" s="23"/>
      <c r="R70" s="23"/>
      <c r="S70" s="23"/>
      <c r="T70" s="23"/>
      <c r="U70" s="23"/>
      <c r="V70" s="23"/>
      <c r="W70" s="27">
        <v>0</v>
      </c>
      <c r="X70" s="23"/>
    </row>
    <row r="71" spans="1:24" s="25" customFormat="1" ht="15.75">
      <c r="A71" s="35" t="s">
        <v>504</v>
      </c>
      <c r="B71" s="30" t="s">
        <v>92</v>
      </c>
      <c r="C71" s="23"/>
      <c r="D71" s="124">
        <v>7</v>
      </c>
      <c r="E71" s="98"/>
      <c r="F71" s="259">
        <v>12</v>
      </c>
      <c r="G71" s="259">
        <v>7</v>
      </c>
      <c r="H71" s="99">
        <v>0</v>
      </c>
      <c r="I71" s="124">
        <v>0</v>
      </c>
      <c r="J71" s="23"/>
      <c r="K71" s="23"/>
      <c r="L71" s="23"/>
      <c r="M71" s="98"/>
      <c r="N71" s="120">
        <v>37</v>
      </c>
      <c r="O71" s="100"/>
      <c r="P71" s="23"/>
      <c r="Q71" s="23"/>
      <c r="R71" s="23"/>
      <c r="S71" s="23"/>
      <c r="T71" s="23"/>
      <c r="U71" s="23"/>
      <c r="V71" s="23"/>
      <c r="W71" s="27">
        <v>0</v>
      </c>
      <c r="X71" s="23"/>
    </row>
    <row r="72" spans="1:24" s="25" customFormat="1" ht="15.75">
      <c r="A72" s="35" t="s">
        <v>505</v>
      </c>
      <c r="B72" s="30" t="s">
        <v>93</v>
      </c>
      <c r="C72" s="23"/>
      <c r="D72" s="124">
        <v>0</v>
      </c>
      <c r="E72" s="98"/>
      <c r="F72" s="260"/>
      <c r="G72" s="260"/>
      <c r="H72" s="99">
        <v>0</v>
      </c>
      <c r="I72" s="124">
        <v>0</v>
      </c>
      <c r="J72" s="23"/>
      <c r="K72" s="23"/>
      <c r="L72" s="23"/>
      <c r="M72" s="98"/>
      <c r="N72" s="120">
        <v>167</v>
      </c>
      <c r="O72" s="100"/>
      <c r="P72" s="23"/>
      <c r="Q72" s="23"/>
      <c r="R72" s="23"/>
      <c r="S72" s="23"/>
      <c r="T72" s="23"/>
      <c r="U72" s="23"/>
      <c r="V72" s="23"/>
      <c r="W72" s="27">
        <v>0</v>
      </c>
      <c r="X72" s="23"/>
    </row>
    <row r="73" spans="1:24" s="25" customFormat="1" ht="15.75">
      <c r="A73" s="35" t="s">
        <v>506</v>
      </c>
      <c r="B73" s="30" t="s">
        <v>94</v>
      </c>
      <c r="C73" s="23"/>
      <c r="D73" s="124">
        <v>0</v>
      </c>
      <c r="E73" s="23"/>
      <c r="F73" s="125">
        <v>53</v>
      </c>
      <c r="G73" s="125">
        <v>37</v>
      </c>
      <c r="H73" s="27">
        <v>351</v>
      </c>
      <c r="I73" s="124">
        <v>0</v>
      </c>
      <c r="J73" s="23"/>
      <c r="K73" s="23"/>
      <c r="L73" s="23"/>
      <c r="M73" s="23"/>
      <c r="N73" s="125">
        <v>212</v>
      </c>
      <c r="O73" s="23"/>
      <c r="P73" s="23"/>
      <c r="Q73" s="23"/>
      <c r="R73" s="23"/>
      <c r="S73" s="23"/>
      <c r="T73" s="23"/>
      <c r="U73" s="23"/>
      <c r="V73" s="23"/>
      <c r="W73" s="27">
        <v>1013</v>
      </c>
      <c r="X73" s="23"/>
    </row>
    <row r="74" spans="1:24" s="25" customFormat="1" ht="15.75">
      <c r="A74" s="35" t="s">
        <v>507</v>
      </c>
      <c r="B74" s="30" t="s">
        <v>95</v>
      </c>
      <c r="C74" s="23"/>
      <c r="D74" s="124">
        <v>0</v>
      </c>
      <c r="E74" s="23"/>
      <c r="F74" s="124">
        <v>417</v>
      </c>
      <c r="G74" s="124">
        <v>38</v>
      </c>
      <c r="H74" s="27">
        <v>0</v>
      </c>
      <c r="I74" s="124">
        <v>0</v>
      </c>
      <c r="J74" s="23"/>
      <c r="K74" s="23"/>
      <c r="L74" s="23"/>
      <c r="M74" s="23"/>
      <c r="N74" s="124">
        <v>1387</v>
      </c>
      <c r="O74" s="23"/>
      <c r="P74" s="23"/>
      <c r="Q74" s="23"/>
      <c r="R74" s="23"/>
      <c r="S74" s="23"/>
      <c r="T74" s="23"/>
      <c r="U74" s="23"/>
      <c r="V74" s="23"/>
      <c r="W74" s="27">
        <v>0</v>
      </c>
      <c r="X74" s="23"/>
    </row>
    <row r="75" spans="1:24" s="25" customFormat="1" ht="15.75">
      <c r="A75" s="97" t="s">
        <v>514</v>
      </c>
      <c r="B75" s="101" t="s">
        <v>96</v>
      </c>
      <c r="C75" s="23"/>
      <c r="D75" s="24">
        <f>SUM(D77:D80)</f>
        <v>11</v>
      </c>
      <c r="E75" s="24"/>
      <c r="F75" s="24">
        <f>SUM(F76:F80)</f>
        <v>481</v>
      </c>
      <c r="G75" s="24">
        <f>SUM(G76:G80)</f>
        <v>61</v>
      </c>
      <c r="H75" s="24">
        <f t="shared" ref="H75:I75" si="26">SUM(H77:H80)</f>
        <v>3797</v>
      </c>
      <c r="I75" s="24">
        <f t="shared" si="26"/>
        <v>36</v>
      </c>
      <c r="J75" s="24"/>
      <c r="K75" s="24"/>
      <c r="L75" s="24"/>
      <c r="M75" s="24"/>
      <c r="N75" s="24">
        <f>SUM(N76:N80)</f>
        <v>898</v>
      </c>
      <c r="O75" s="24"/>
      <c r="P75" s="24"/>
      <c r="Q75" s="24"/>
      <c r="R75" s="24"/>
      <c r="S75" s="24"/>
      <c r="T75" s="24"/>
      <c r="U75" s="24"/>
      <c r="V75" s="24"/>
      <c r="W75" s="24">
        <f t="shared" ref="W75" si="27">SUM(W77:W80)</f>
        <v>700</v>
      </c>
      <c r="X75" s="23"/>
    </row>
    <row r="76" spans="1:24" s="37" customFormat="1" ht="15.75">
      <c r="A76" s="35" t="s">
        <v>467</v>
      </c>
      <c r="B76" s="36" t="s">
        <v>362</v>
      </c>
      <c r="C76" s="23"/>
      <c r="D76" s="27" t="s">
        <v>519</v>
      </c>
      <c r="E76" s="27"/>
      <c r="F76" s="27">
        <v>7</v>
      </c>
      <c r="G76" s="27">
        <v>1</v>
      </c>
      <c r="H76" s="27" t="s">
        <v>519</v>
      </c>
      <c r="I76" s="27" t="s">
        <v>519</v>
      </c>
      <c r="J76" s="27"/>
      <c r="K76" s="27"/>
      <c r="L76" s="27"/>
      <c r="M76" s="27"/>
      <c r="N76" s="27">
        <v>20</v>
      </c>
      <c r="O76" s="27"/>
      <c r="P76" s="27"/>
      <c r="Q76" s="27"/>
      <c r="R76" s="27"/>
      <c r="S76" s="27"/>
      <c r="T76" s="27"/>
      <c r="U76" s="27"/>
      <c r="V76" s="27"/>
      <c r="W76" s="27" t="s">
        <v>519</v>
      </c>
      <c r="X76" s="23"/>
    </row>
    <row r="77" spans="1:24" s="25" customFormat="1" ht="15.75">
      <c r="A77" s="35" t="s">
        <v>468</v>
      </c>
      <c r="B77" s="30" t="s">
        <v>97</v>
      </c>
      <c r="C77" s="23"/>
      <c r="D77" s="27">
        <v>5</v>
      </c>
      <c r="E77" s="23"/>
      <c r="F77" s="124">
        <v>73</v>
      </c>
      <c r="G77" s="124">
        <v>6</v>
      </c>
      <c r="H77" s="27">
        <v>523</v>
      </c>
      <c r="I77" s="124">
        <v>0</v>
      </c>
      <c r="J77" s="23"/>
      <c r="K77" s="23"/>
      <c r="L77" s="23"/>
      <c r="M77" s="23"/>
      <c r="N77" s="96">
        <v>196</v>
      </c>
      <c r="O77" s="23"/>
      <c r="P77" s="23"/>
      <c r="Q77" s="23"/>
      <c r="R77" s="23"/>
      <c r="S77" s="23"/>
      <c r="T77" s="23"/>
      <c r="U77" s="23"/>
      <c r="V77" s="23"/>
      <c r="W77" s="27">
        <v>149</v>
      </c>
      <c r="X77" s="23"/>
    </row>
    <row r="78" spans="1:24" s="25" customFormat="1" ht="15.75">
      <c r="A78" s="35" t="s">
        <v>469</v>
      </c>
      <c r="B78" s="30" t="s">
        <v>98</v>
      </c>
      <c r="C78" s="23"/>
      <c r="D78" s="27">
        <v>0</v>
      </c>
      <c r="E78" s="23"/>
      <c r="F78" s="124">
        <v>154</v>
      </c>
      <c r="G78" s="124">
        <v>14</v>
      </c>
      <c r="H78" s="27">
        <v>300</v>
      </c>
      <c r="I78" s="124">
        <v>0</v>
      </c>
      <c r="J78" s="23"/>
      <c r="K78" s="23"/>
      <c r="L78" s="23"/>
      <c r="M78" s="23"/>
      <c r="N78" s="96">
        <v>172</v>
      </c>
      <c r="O78" s="23"/>
      <c r="P78" s="23"/>
      <c r="Q78" s="23"/>
      <c r="R78" s="23"/>
      <c r="S78" s="23"/>
      <c r="T78" s="23"/>
      <c r="U78" s="23"/>
      <c r="V78" s="23"/>
      <c r="W78" s="27">
        <v>0</v>
      </c>
      <c r="X78" s="23"/>
    </row>
    <row r="79" spans="1:24" s="25" customFormat="1" ht="15.75">
      <c r="A79" s="35" t="s">
        <v>470</v>
      </c>
      <c r="B79" s="30" t="s">
        <v>99</v>
      </c>
      <c r="C79" s="23"/>
      <c r="D79" s="27">
        <v>0</v>
      </c>
      <c r="E79" s="23"/>
      <c r="F79" s="124">
        <v>137</v>
      </c>
      <c r="G79" s="124">
        <v>13</v>
      </c>
      <c r="H79" s="27">
        <v>112</v>
      </c>
      <c r="I79" s="124">
        <v>0</v>
      </c>
      <c r="J79" s="23"/>
      <c r="K79" s="23"/>
      <c r="L79" s="23"/>
      <c r="M79" s="23"/>
      <c r="N79" s="96">
        <v>167</v>
      </c>
      <c r="O79" s="23"/>
      <c r="P79" s="23"/>
      <c r="Q79" s="23"/>
      <c r="R79" s="23"/>
      <c r="S79" s="23"/>
      <c r="T79" s="23"/>
      <c r="U79" s="23"/>
      <c r="V79" s="23"/>
      <c r="W79" s="27">
        <v>0</v>
      </c>
      <c r="X79" s="23"/>
    </row>
    <row r="80" spans="1:24" s="25" customFormat="1" ht="15.75">
      <c r="A80" s="35" t="s">
        <v>471</v>
      </c>
      <c r="B80" s="30" t="s">
        <v>100</v>
      </c>
      <c r="C80" s="23"/>
      <c r="D80" s="27">
        <v>6</v>
      </c>
      <c r="E80" s="23"/>
      <c r="F80" s="124">
        <v>110</v>
      </c>
      <c r="G80" s="124">
        <v>27</v>
      </c>
      <c r="H80" s="27">
        <v>2862</v>
      </c>
      <c r="I80" s="124">
        <v>36</v>
      </c>
      <c r="J80" s="23"/>
      <c r="K80" s="23"/>
      <c r="L80" s="23"/>
      <c r="M80" s="23"/>
      <c r="N80" s="96">
        <v>343</v>
      </c>
      <c r="O80" s="23"/>
      <c r="P80" s="23"/>
      <c r="Q80" s="23"/>
      <c r="R80" s="23"/>
      <c r="S80" s="23"/>
      <c r="T80" s="23"/>
      <c r="U80" s="23"/>
      <c r="V80" s="23"/>
      <c r="W80" s="27">
        <v>551</v>
      </c>
      <c r="X80" s="23"/>
    </row>
    <row r="81" spans="1:24" s="25" customFormat="1" ht="15.75">
      <c r="A81" s="97">
        <v>9</v>
      </c>
      <c r="B81" s="101" t="s">
        <v>101</v>
      </c>
      <c r="C81" s="124"/>
      <c r="D81" s="24">
        <f>SUM(D82:D93)</f>
        <v>185</v>
      </c>
      <c r="E81" s="24"/>
      <c r="F81" s="24">
        <f t="shared" ref="F81:I81" si="28">SUM(F82:F93)</f>
        <v>1363</v>
      </c>
      <c r="G81" s="24">
        <f t="shared" si="28"/>
        <v>237</v>
      </c>
      <c r="H81" s="24">
        <f t="shared" si="28"/>
        <v>9263</v>
      </c>
      <c r="I81" s="24">
        <f t="shared" si="28"/>
        <v>2</v>
      </c>
      <c r="J81" s="24"/>
      <c r="K81" s="24"/>
      <c r="L81" s="24"/>
      <c r="M81" s="24"/>
      <c r="N81" s="24">
        <f>SUM(N82:N93)</f>
        <v>2592</v>
      </c>
      <c r="O81" s="24"/>
      <c r="P81" s="24"/>
      <c r="Q81" s="24"/>
      <c r="R81" s="24"/>
      <c r="S81" s="24"/>
      <c r="T81" s="24"/>
      <c r="U81" s="24"/>
      <c r="V81" s="24"/>
      <c r="W81" s="24">
        <f t="shared" ref="W81" si="29">SUM(W82:W93)</f>
        <v>12022</v>
      </c>
      <c r="X81" s="124"/>
    </row>
    <row r="82" spans="1:24" s="25" customFormat="1" ht="15.75">
      <c r="A82" s="35" t="s">
        <v>508</v>
      </c>
      <c r="B82" s="30" t="s">
        <v>511</v>
      </c>
      <c r="C82" s="23"/>
      <c r="D82" s="27">
        <v>0</v>
      </c>
      <c r="E82" s="23"/>
      <c r="F82" s="96">
        <v>98</v>
      </c>
      <c r="G82" s="96">
        <v>12</v>
      </c>
      <c r="H82" s="27">
        <v>56</v>
      </c>
      <c r="I82" s="124">
        <v>0</v>
      </c>
      <c r="J82" s="23"/>
      <c r="K82" s="23"/>
      <c r="L82" s="23"/>
      <c r="M82" s="23"/>
      <c r="N82" s="124">
        <v>238</v>
      </c>
      <c r="O82" s="23"/>
      <c r="P82" s="23"/>
      <c r="Q82" s="23"/>
      <c r="R82" s="23"/>
      <c r="S82" s="23"/>
      <c r="T82" s="23"/>
      <c r="U82" s="23"/>
      <c r="V82" s="23"/>
      <c r="W82" s="27">
        <v>136</v>
      </c>
      <c r="X82" s="23"/>
    </row>
    <row r="83" spans="1:24" s="25" customFormat="1" ht="15.75">
      <c r="A83" s="35" t="s">
        <v>509</v>
      </c>
      <c r="B83" s="30" t="s">
        <v>102</v>
      </c>
      <c r="C83" s="23"/>
      <c r="D83" s="27">
        <v>104</v>
      </c>
      <c r="E83" s="23"/>
      <c r="F83" s="96">
        <v>409</v>
      </c>
      <c r="G83" s="96">
        <v>64</v>
      </c>
      <c r="H83" s="27">
        <v>726</v>
      </c>
      <c r="I83" s="124">
        <v>0</v>
      </c>
      <c r="J83" s="23"/>
      <c r="K83" s="23"/>
      <c r="L83" s="23"/>
      <c r="M83" s="23"/>
      <c r="N83" s="124">
        <v>438</v>
      </c>
      <c r="O83" s="23"/>
      <c r="P83" s="23"/>
      <c r="Q83" s="23"/>
      <c r="R83" s="23"/>
      <c r="S83" s="23"/>
      <c r="T83" s="23"/>
      <c r="U83" s="23"/>
      <c r="V83" s="23"/>
      <c r="W83" s="27">
        <v>2060</v>
      </c>
      <c r="X83" s="23"/>
    </row>
    <row r="84" spans="1:24" s="25" customFormat="1" ht="15.75">
      <c r="A84" s="35" t="s">
        <v>510</v>
      </c>
      <c r="B84" s="30" t="s">
        <v>103</v>
      </c>
      <c r="C84" s="23"/>
      <c r="D84" s="27">
        <v>4</v>
      </c>
      <c r="E84" s="23"/>
      <c r="F84" s="96">
        <v>31</v>
      </c>
      <c r="G84" s="96">
        <v>18</v>
      </c>
      <c r="H84" s="27">
        <v>199</v>
      </c>
      <c r="I84" s="124">
        <v>0</v>
      </c>
      <c r="J84" s="23"/>
      <c r="K84" s="23"/>
      <c r="L84" s="23"/>
      <c r="M84" s="23"/>
      <c r="N84" s="124">
        <v>217</v>
      </c>
      <c r="O84" s="23"/>
      <c r="P84" s="23"/>
      <c r="Q84" s="23"/>
      <c r="R84" s="23"/>
      <c r="S84" s="23"/>
      <c r="T84" s="23"/>
      <c r="U84" s="23"/>
      <c r="V84" s="23"/>
      <c r="W84" s="27">
        <v>60</v>
      </c>
      <c r="X84" s="23"/>
    </row>
    <row r="85" spans="1:24" s="25" customFormat="1" ht="15.75">
      <c r="A85" s="35" t="s">
        <v>104</v>
      </c>
      <c r="B85" s="30" t="s">
        <v>105</v>
      </c>
      <c r="C85" s="23"/>
      <c r="D85" s="27">
        <v>7</v>
      </c>
      <c r="E85" s="23"/>
      <c r="F85" s="96">
        <v>42</v>
      </c>
      <c r="G85" s="96">
        <v>17</v>
      </c>
      <c r="H85" s="27">
        <v>90</v>
      </c>
      <c r="I85" s="124">
        <v>2</v>
      </c>
      <c r="J85" s="23"/>
      <c r="K85" s="23"/>
      <c r="L85" s="23"/>
      <c r="M85" s="23"/>
      <c r="N85" s="124">
        <v>114</v>
      </c>
      <c r="O85" s="23"/>
      <c r="P85" s="23"/>
      <c r="Q85" s="23"/>
      <c r="R85" s="23"/>
      <c r="S85" s="23"/>
      <c r="T85" s="23"/>
      <c r="U85" s="23"/>
      <c r="V85" s="23"/>
      <c r="W85" s="27">
        <v>224</v>
      </c>
      <c r="X85" s="23"/>
    </row>
    <row r="86" spans="1:24" s="25" customFormat="1" ht="15.75">
      <c r="A86" s="35" t="s">
        <v>106</v>
      </c>
      <c r="B86" s="30" t="s">
        <v>107</v>
      </c>
      <c r="C86" s="23"/>
      <c r="D86" s="27">
        <v>0</v>
      </c>
      <c r="E86" s="23"/>
      <c r="F86" s="96">
        <v>19</v>
      </c>
      <c r="G86" s="96">
        <v>8</v>
      </c>
      <c r="H86" s="27">
        <v>316</v>
      </c>
      <c r="I86" s="124">
        <v>0</v>
      </c>
      <c r="J86" s="23"/>
      <c r="K86" s="23"/>
      <c r="L86" s="23"/>
      <c r="M86" s="23"/>
      <c r="N86" s="124">
        <v>180</v>
      </c>
      <c r="O86" s="23"/>
      <c r="P86" s="23"/>
      <c r="Q86" s="23"/>
      <c r="R86" s="23"/>
      <c r="S86" s="23"/>
      <c r="T86" s="23"/>
      <c r="U86" s="23"/>
      <c r="V86" s="23"/>
      <c r="W86" s="27">
        <v>274</v>
      </c>
      <c r="X86" s="23"/>
    </row>
    <row r="87" spans="1:24" s="25" customFormat="1" ht="15.75">
      <c r="A87" s="35" t="s">
        <v>108</v>
      </c>
      <c r="B87" s="30" t="s">
        <v>109</v>
      </c>
      <c r="C87" s="23"/>
      <c r="D87" s="27">
        <v>11</v>
      </c>
      <c r="E87" s="23"/>
      <c r="F87" s="96">
        <v>59</v>
      </c>
      <c r="G87" s="96">
        <v>8</v>
      </c>
      <c r="H87" s="27">
        <v>308</v>
      </c>
      <c r="I87" s="124">
        <v>0</v>
      </c>
      <c r="J87" s="23"/>
      <c r="K87" s="23"/>
      <c r="L87" s="23"/>
      <c r="M87" s="23"/>
      <c r="N87" s="124">
        <v>75</v>
      </c>
      <c r="O87" s="23"/>
      <c r="P87" s="23"/>
      <c r="Q87" s="23"/>
      <c r="R87" s="23"/>
      <c r="S87" s="23"/>
      <c r="T87" s="23"/>
      <c r="U87" s="23"/>
      <c r="V87" s="23"/>
      <c r="W87" s="27">
        <v>700</v>
      </c>
      <c r="X87" s="23"/>
    </row>
    <row r="88" spans="1:24" s="25" customFormat="1" ht="15.75">
      <c r="A88" s="35" t="s">
        <v>110</v>
      </c>
      <c r="B88" s="30" t="s">
        <v>111</v>
      </c>
      <c r="C88" s="23"/>
      <c r="D88" s="27">
        <v>0</v>
      </c>
      <c r="E88" s="23"/>
      <c r="F88" s="96">
        <v>167</v>
      </c>
      <c r="G88" s="96">
        <v>19</v>
      </c>
      <c r="H88" s="27">
        <v>2373</v>
      </c>
      <c r="I88" s="124">
        <v>0</v>
      </c>
      <c r="J88" s="23"/>
      <c r="K88" s="23"/>
      <c r="L88" s="23"/>
      <c r="M88" s="23"/>
      <c r="N88" s="124">
        <v>159</v>
      </c>
      <c r="O88" s="23"/>
      <c r="P88" s="23"/>
      <c r="Q88" s="23"/>
      <c r="R88" s="23"/>
      <c r="S88" s="23"/>
      <c r="T88" s="23"/>
      <c r="U88" s="23"/>
      <c r="V88" s="23"/>
      <c r="W88" s="27">
        <v>5264</v>
      </c>
      <c r="X88" s="23"/>
    </row>
    <row r="89" spans="1:24" s="25" customFormat="1" ht="15.75">
      <c r="A89" s="35" t="s">
        <v>112</v>
      </c>
      <c r="B89" s="30" t="s">
        <v>113</v>
      </c>
      <c r="C89" s="23"/>
      <c r="D89" s="27">
        <v>7</v>
      </c>
      <c r="E89" s="23"/>
      <c r="F89" s="96">
        <v>16</v>
      </c>
      <c r="G89" s="96">
        <v>11</v>
      </c>
      <c r="H89" s="27">
        <v>393</v>
      </c>
      <c r="I89" s="124">
        <v>0</v>
      </c>
      <c r="J89" s="23"/>
      <c r="K89" s="23"/>
      <c r="L89" s="23"/>
      <c r="M89" s="23"/>
      <c r="N89" s="124">
        <v>155</v>
      </c>
      <c r="O89" s="23"/>
      <c r="P89" s="23"/>
      <c r="Q89" s="23"/>
      <c r="R89" s="23"/>
      <c r="S89" s="23"/>
      <c r="T89" s="23"/>
      <c r="U89" s="23"/>
      <c r="V89" s="23"/>
      <c r="W89" s="27">
        <v>896</v>
      </c>
      <c r="X89" s="23"/>
    </row>
    <row r="90" spans="1:24" s="25" customFormat="1" ht="15.75">
      <c r="A90" s="35" t="s">
        <v>114</v>
      </c>
      <c r="B90" s="30" t="s">
        <v>115</v>
      </c>
      <c r="C90" s="23"/>
      <c r="D90" s="27">
        <v>0</v>
      </c>
      <c r="E90" s="23"/>
      <c r="F90" s="96">
        <v>124</v>
      </c>
      <c r="G90" s="96">
        <v>16</v>
      </c>
      <c r="H90" s="27">
        <v>104</v>
      </c>
      <c r="I90" s="124">
        <v>0</v>
      </c>
      <c r="J90" s="23"/>
      <c r="K90" s="23"/>
      <c r="L90" s="23"/>
      <c r="M90" s="23"/>
      <c r="N90" s="124">
        <v>264</v>
      </c>
      <c r="O90" s="23"/>
      <c r="P90" s="23"/>
      <c r="Q90" s="23"/>
      <c r="R90" s="23"/>
      <c r="S90" s="23"/>
      <c r="T90" s="23"/>
      <c r="U90" s="23"/>
      <c r="V90" s="23"/>
      <c r="W90" s="27">
        <v>259</v>
      </c>
      <c r="X90" s="23"/>
    </row>
    <row r="91" spans="1:24" s="25" customFormat="1" ht="15.75">
      <c r="A91" s="35" t="s">
        <v>116</v>
      </c>
      <c r="B91" s="30" t="s">
        <v>117</v>
      </c>
      <c r="C91" s="23"/>
      <c r="D91" s="27">
        <v>0</v>
      </c>
      <c r="E91" s="23"/>
      <c r="F91" s="96">
        <v>143</v>
      </c>
      <c r="G91" s="96">
        <v>34</v>
      </c>
      <c r="H91" s="27">
        <v>734</v>
      </c>
      <c r="I91" s="124">
        <v>0</v>
      </c>
      <c r="J91" s="23"/>
      <c r="K91" s="23"/>
      <c r="L91" s="23"/>
      <c r="M91" s="23"/>
      <c r="N91" s="124">
        <v>414</v>
      </c>
      <c r="O91" s="23"/>
      <c r="P91" s="23"/>
      <c r="Q91" s="23"/>
      <c r="R91" s="23"/>
      <c r="S91" s="23"/>
      <c r="T91" s="23"/>
      <c r="U91" s="23"/>
      <c r="V91" s="23"/>
      <c r="W91" s="27">
        <v>0</v>
      </c>
      <c r="X91" s="23"/>
    </row>
    <row r="92" spans="1:24" s="25" customFormat="1" ht="15.75">
      <c r="A92" s="35" t="s">
        <v>118</v>
      </c>
      <c r="B92" s="30" t="s">
        <v>119</v>
      </c>
      <c r="C92" s="23"/>
      <c r="D92" s="27">
        <v>22</v>
      </c>
      <c r="E92" s="23"/>
      <c r="F92" s="251">
        <v>255</v>
      </c>
      <c r="G92" s="251">
        <v>30</v>
      </c>
      <c r="H92" s="27">
        <v>2870</v>
      </c>
      <c r="I92" s="124">
        <v>0</v>
      </c>
      <c r="J92" s="23"/>
      <c r="K92" s="23"/>
      <c r="L92" s="23"/>
      <c r="M92" s="23"/>
      <c r="N92" s="251">
        <v>338</v>
      </c>
      <c r="O92" s="23"/>
      <c r="P92" s="23"/>
      <c r="Q92" s="23"/>
      <c r="R92" s="23"/>
      <c r="S92" s="23"/>
      <c r="T92" s="23"/>
      <c r="U92" s="23"/>
      <c r="V92" s="23"/>
      <c r="W92" s="27">
        <v>1454</v>
      </c>
      <c r="X92" s="23"/>
    </row>
    <row r="93" spans="1:24" s="25" customFormat="1" ht="15.75">
      <c r="A93" s="35" t="s">
        <v>120</v>
      </c>
      <c r="B93" s="30" t="s">
        <v>121</v>
      </c>
      <c r="C93" s="23"/>
      <c r="D93" s="27">
        <v>30</v>
      </c>
      <c r="E93" s="23"/>
      <c r="F93" s="250"/>
      <c r="G93" s="250"/>
      <c r="H93" s="27">
        <v>1094</v>
      </c>
      <c r="I93" s="124">
        <v>0</v>
      </c>
      <c r="J93" s="23"/>
      <c r="K93" s="23"/>
      <c r="L93" s="23"/>
      <c r="M93" s="23"/>
      <c r="N93" s="250"/>
      <c r="O93" s="23"/>
      <c r="P93" s="23"/>
      <c r="Q93" s="23"/>
      <c r="R93" s="23"/>
      <c r="S93" s="23"/>
      <c r="T93" s="23"/>
      <c r="U93" s="23"/>
      <c r="V93" s="23"/>
      <c r="W93" s="27">
        <v>695</v>
      </c>
      <c r="X93" s="23"/>
    </row>
    <row r="94" spans="1:24" s="25" customFormat="1" ht="15.75">
      <c r="A94" s="84" t="s">
        <v>512</v>
      </c>
      <c r="B94" s="89" t="s">
        <v>122</v>
      </c>
      <c r="C94" s="124"/>
      <c r="D94" s="24">
        <f>SUM(D96:D104)</f>
        <v>225</v>
      </c>
      <c r="E94" s="24"/>
      <c r="F94" s="24">
        <f>SUM(F95:F104)</f>
        <v>1265</v>
      </c>
      <c r="G94" s="24">
        <f>SUM(G95:G104)</f>
        <v>211</v>
      </c>
      <c r="H94" s="24">
        <f t="shared" ref="H94:W94" si="30">SUM(H96:H104)</f>
        <v>3536</v>
      </c>
      <c r="I94" s="24">
        <f t="shared" si="30"/>
        <v>23</v>
      </c>
      <c r="J94" s="24"/>
      <c r="K94" s="24"/>
      <c r="L94" s="24"/>
      <c r="M94" s="24"/>
      <c r="N94" s="24">
        <f>SUM(N95:N101)</f>
        <v>2575</v>
      </c>
      <c r="O94" s="24"/>
      <c r="P94" s="24"/>
      <c r="Q94" s="24"/>
      <c r="R94" s="24"/>
      <c r="S94" s="24"/>
      <c r="T94" s="24"/>
      <c r="U94" s="24"/>
      <c r="V94" s="24"/>
      <c r="W94" s="24">
        <f t="shared" si="30"/>
        <v>2377</v>
      </c>
      <c r="X94" s="124"/>
    </row>
    <row r="95" spans="1:24" s="25" customFormat="1" ht="15.75">
      <c r="A95" s="26" t="s">
        <v>401</v>
      </c>
      <c r="B95" s="36" t="s">
        <v>365</v>
      </c>
      <c r="C95" s="124"/>
      <c r="D95" s="24" t="s">
        <v>519</v>
      </c>
      <c r="E95" s="24"/>
      <c r="F95" s="27">
        <v>63</v>
      </c>
      <c r="G95" s="27">
        <v>21</v>
      </c>
      <c r="H95" s="24" t="s">
        <v>519</v>
      </c>
      <c r="I95" s="24" t="s">
        <v>519</v>
      </c>
      <c r="J95" s="24"/>
      <c r="K95" s="24"/>
      <c r="L95" s="24"/>
      <c r="M95" s="24"/>
      <c r="N95" s="27">
        <v>202</v>
      </c>
      <c r="O95" s="24"/>
      <c r="P95" s="24"/>
      <c r="Q95" s="24"/>
      <c r="R95" s="24"/>
      <c r="S95" s="24"/>
      <c r="T95" s="24"/>
      <c r="U95" s="24"/>
      <c r="V95" s="24"/>
      <c r="W95" s="24" t="s">
        <v>519</v>
      </c>
      <c r="X95" s="124"/>
    </row>
    <row r="96" spans="1:24" s="25" customFormat="1" ht="15.75">
      <c r="A96" s="26" t="s">
        <v>402</v>
      </c>
      <c r="B96" s="30" t="s">
        <v>123</v>
      </c>
      <c r="C96" s="23"/>
      <c r="D96" s="27">
        <v>0</v>
      </c>
      <c r="E96" s="23"/>
      <c r="F96" s="124">
        <v>201</v>
      </c>
      <c r="G96" s="124">
        <v>62</v>
      </c>
      <c r="H96" s="27">
        <v>528</v>
      </c>
      <c r="I96" s="124">
        <v>0</v>
      </c>
      <c r="J96" s="23"/>
      <c r="K96" s="23"/>
      <c r="L96" s="23"/>
      <c r="M96" s="23"/>
      <c r="N96" s="124">
        <v>824</v>
      </c>
      <c r="O96" s="23"/>
      <c r="P96" s="23"/>
      <c r="Q96" s="23"/>
      <c r="R96" s="23"/>
      <c r="S96" s="23"/>
      <c r="T96" s="23"/>
      <c r="U96" s="23"/>
      <c r="V96" s="23"/>
      <c r="W96" s="27">
        <v>323</v>
      </c>
      <c r="X96" s="23"/>
    </row>
    <row r="97" spans="1:24" s="25" customFormat="1" ht="15.75">
      <c r="A97" s="26" t="s">
        <v>403</v>
      </c>
      <c r="B97" s="30" t="s">
        <v>55</v>
      </c>
      <c r="C97" s="23"/>
      <c r="D97" s="27">
        <v>69</v>
      </c>
      <c r="E97" s="23"/>
      <c r="F97" s="124">
        <v>161</v>
      </c>
      <c r="G97" s="124">
        <v>32</v>
      </c>
      <c r="H97" s="27">
        <v>675</v>
      </c>
      <c r="I97" s="124">
        <v>15</v>
      </c>
      <c r="J97" s="23"/>
      <c r="K97" s="23"/>
      <c r="L97" s="23"/>
      <c r="M97" s="23"/>
      <c r="N97" s="124">
        <v>369</v>
      </c>
      <c r="O97" s="23"/>
      <c r="P97" s="23"/>
      <c r="Q97" s="23"/>
      <c r="R97" s="23"/>
      <c r="S97" s="23"/>
      <c r="T97" s="23"/>
      <c r="U97" s="23"/>
      <c r="V97" s="23"/>
      <c r="W97" s="27">
        <v>236</v>
      </c>
      <c r="X97" s="23"/>
    </row>
    <row r="98" spans="1:24" s="25" customFormat="1" ht="15.75">
      <c r="A98" s="26" t="s">
        <v>404</v>
      </c>
      <c r="B98" s="30" t="s">
        <v>124</v>
      </c>
      <c r="C98" s="23"/>
      <c r="D98" s="27">
        <v>25</v>
      </c>
      <c r="E98" s="23"/>
      <c r="F98" s="124">
        <v>217</v>
      </c>
      <c r="G98" s="124">
        <v>18</v>
      </c>
      <c r="H98" s="27">
        <v>263</v>
      </c>
      <c r="I98" s="124">
        <v>0</v>
      </c>
      <c r="J98" s="23"/>
      <c r="K98" s="23"/>
      <c r="L98" s="23"/>
      <c r="M98" s="23"/>
      <c r="N98" s="124">
        <v>216</v>
      </c>
      <c r="O98" s="23"/>
      <c r="P98" s="23"/>
      <c r="Q98" s="23"/>
      <c r="R98" s="23"/>
      <c r="S98" s="23"/>
      <c r="T98" s="23"/>
      <c r="U98" s="23"/>
      <c r="V98" s="23"/>
      <c r="W98" s="27">
        <v>135</v>
      </c>
      <c r="X98" s="23"/>
    </row>
    <row r="99" spans="1:24" s="25" customFormat="1" ht="15.75">
      <c r="A99" s="26" t="s">
        <v>405</v>
      </c>
      <c r="B99" s="30" t="s">
        <v>125</v>
      </c>
      <c r="C99" s="23"/>
      <c r="D99" s="27">
        <v>36</v>
      </c>
      <c r="E99" s="23"/>
      <c r="F99" s="124">
        <v>67</v>
      </c>
      <c r="G99" s="124">
        <v>17</v>
      </c>
      <c r="H99" s="27">
        <v>415</v>
      </c>
      <c r="I99" s="124">
        <v>0</v>
      </c>
      <c r="J99" s="23"/>
      <c r="K99" s="23"/>
      <c r="L99" s="23"/>
      <c r="M99" s="23"/>
      <c r="N99" s="124">
        <v>212</v>
      </c>
      <c r="O99" s="23"/>
      <c r="P99" s="23"/>
      <c r="Q99" s="23"/>
      <c r="R99" s="23"/>
      <c r="S99" s="23"/>
      <c r="T99" s="23"/>
      <c r="U99" s="23"/>
      <c r="V99" s="23"/>
      <c r="W99" s="27">
        <v>356</v>
      </c>
      <c r="X99" s="23"/>
    </row>
    <row r="100" spans="1:24" s="25" customFormat="1" ht="15.75">
      <c r="A100" s="26" t="s">
        <v>406</v>
      </c>
      <c r="B100" s="30" t="s">
        <v>126</v>
      </c>
      <c r="C100" s="23"/>
      <c r="D100" s="27">
        <v>8</v>
      </c>
      <c r="E100" s="23"/>
      <c r="F100" s="124">
        <v>45</v>
      </c>
      <c r="G100" s="124">
        <v>8</v>
      </c>
      <c r="H100" s="27">
        <v>114</v>
      </c>
      <c r="I100" s="124">
        <v>0</v>
      </c>
      <c r="J100" s="23"/>
      <c r="K100" s="23"/>
      <c r="L100" s="23"/>
      <c r="M100" s="23"/>
      <c r="N100" s="124">
        <v>77</v>
      </c>
      <c r="O100" s="23"/>
      <c r="P100" s="23"/>
      <c r="Q100" s="23"/>
      <c r="R100" s="23"/>
      <c r="S100" s="23"/>
      <c r="T100" s="23"/>
      <c r="U100" s="23"/>
      <c r="V100" s="23"/>
      <c r="W100" s="27">
        <v>62</v>
      </c>
      <c r="X100" s="23"/>
    </row>
    <row r="101" spans="1:24" s="25" customFormat="1" ht="15.75">
      <c r="A101" s="26" t="s">
        <v>407</v>
      </c>
      <c r="B101" s="30" t="s">
        <v>127</v>
      </c>
      <c r="C101" s="23"/>
      <c r="D101" s="27">
        <v>2</v>
      </c>
      <c r="E101" s="23"/>
      <c r="F101" s="251">
        <v>511</v>
      </c>
      <c r="G101" s="251">
        <v>53</v>
      </c>
      <c r="H101" s="27">
        <v>317</v>
      </c>
      <c r="I101" s="124">
        <v>8</v>
      </c>
      <c r="J101" s="23"/>
      <c r="K101" s="23"/>
      <c r="L101" s="23"/>
      <c r="M101" s="23"/>
      <c r="N101" s="251">
        <v>675</v>
      </c>
      <c r="O101" s="23"/>
      <c r="P101" s="23"/>
      <c r="Q101" s="23"/>
      <c r="R101" s="23"/>
      <c r="S101" s="23"/>
      <c r="T101" s="23"/>
      <c r="U101" s="23"/>
      <c r="V101" s="23"/>
      <c r="W101" s="27">
        <v>574</v>
      </c>
      <c r="X101" s="23"/>
    </row>
    <row r="102" spans="1:24" s="25" customFormat="1" ht="15.75">
      <c r="A102" s="26" t="s">
        <v>408</v>
      </c>
      <c r="B102" s="30" t="s">
        <v>128</v>
      </c>
      <c r="C102" s="23"/>
      <c r="D102" s="27">
        <v>0</v>
      </c>
      <c r="E102" s="23"/>
      <c r="F102" s="252"/>
      <c r="G102" s="252"/>
      <c r="H102" s="27">
        <v>231</v>
      </c>
      <c r="I102" s="124">
        <v>0</v>
      </c>
      <c r="J102" s="23"/>
      <c r="K102" s="23"/>
      <c r="L102" s="23"/>
      <c r="M102" s="23"/>
      <c r="N102" s="252"/>
      <c r="O102" s="23"/>
      <c r="P102" s="23"/>
      <c r="Q102" s="23"/>
      <c r="R102" s="23"/>
      <c r="S102" s="23"/>
      <c r="T102" s="23"/>
      <c r="U102" s="23"/>
      <c r="V102" s="23"/>
      <c r="W102" s="27">
        <v>133</v>
      </c>
      <c r="X102" s="23"/>
    </row>
    <row r="103" spans="1:24" s="25" customFormat="1" ht="15.75">
      <c r="A103" s="26" t="s">
        <v>409</v>
      </c>
      <c r="B103" s="30" t="s">
        <v>129</v>
      </c>
      <c r="C103" s="23"/>
      <c r="D103" s="27">
        <v>6</v>
      </c>
      <c r="E103" s="23"/>
      <c r="F103" s="252"/>
      <c r="G103" s="252"/>
      <c r="H103" s="27">
        <v>341</v>
      </c>
      <c r="I103" s="124">
        <v>0</v>
      </c>
      <c r="J103" s="23"/>
      <c r="K103" s="23"/>
      <c r="L103" s="23"/>
      <c r="M103" s="23"/>
      <c r="N103" s="252"/>
      <c r="O103" s="23"/>
      <c r="P103" s="23"/>
      <c r="Q103" s="23"/>
      <c r="R103" s="23"/>
      <c r="S103" s="23"/>
      <c r="T103" s="23"/>
      <c r="U103" s="23"/>
      <c r="V103" s="23"/>
      <c r="W103" s="27">
        <v>182</v>
      </c>
      <c r="X103" s="23"/>
    </row>
    <row r="104" spans="1:24" s="25" customFormat="1" ht="15.75">
      <c r="A104" s="26" t="s">
        <v>410</v>
      </c>
      <c r="B104" s="30" t="s">
        <v>130</v>
      </c>
      <c r="C104" s="23"/>
      <c r="D104" s="27">
        <v>79</v>
      </c>
      <c r="E104" s="23"/>
      <c r="F104" s="250"/>
      <c r="G104" s="250"/>
      <c r="H104" s="27">
        <v>652</v>
      </c>
      <c r="I104" s="124">
        <v>0</v>
      </c>
      <c r="J104" s="23"/>
      <c r="K104" s="23"/>
      <c r="L104" s="23"/>
      <c r="M104" s="23"/>
      <c r="N104" s="250"/>
      <c r="O104" s="23"/>
      <c r="P104" s="23"/>
      <c r="Q104" s="23"/>
      <c r="R104" s="23"/>
      <c r="S104" s="23"/>
      <c r="T104" s="23"/>
      <c r="U104" s="23"/>
      <c r="V104" s="23"/>
      <c r="W104" s="27">
        <v>376</v>
      </c>
      <c r="X104" s="23"/>
    </row>
    <row r="105" spans="1:24" s="25" customFormat="1" ht="15.75">
      <c r="A105" s="84" t="s">
        <v>131</v>
      </c>
      <c r="B105" s="43" t="s">
        <v>132</v>
      </c>
      <c r="C105" s="23"/>
      <c r="D105" s="24">
        <f>SUM(D106:D113)</f>
        <v>63</v>
      </c>
      <c r="E105" s="24"/>
      <c r="F105" s="24">
        <f t="shared" ref="F105:W105" si="31">SUM(F106:F113)</f>
        <v>496</v>
      </c>
      <c r="G105" s="24">
        <f t="shared" si="31"/>
        <v>122</v>
      </c>
      <c r="H105" s="24">
        <f t="shared" si="31"/>
        <v>1800</v>
      </c>
      <c r="I105" s="24">
        <f t="shared" si="31"/>
        <v>0</v>
      </c>
      <c r="J105" s="24"/>
      <c r="K105" s="24"/>
      <c r="L105" s="24"/>
      <c r="M105" s="24"/>
      <c r="N105" s="24">
        <f t="shared" si="31"/>
        <v>1521</v>
      </c>
      <c r="O105" s="24"/>
      <c r="P105" s="24"/>
      <c r="Q105" s="24"/>
      <c r="R105" s="24"/>
      <c r="S105" s="24"/>
      <c r="T105" s="24"/>
      <c r="U105" s="24"/>
      <c r="V105" s="24"/>
      <c r="W105" s="24">
        <f t="shared" si="31"/>
        <v>2875</v>
      </c>
      <c r="X105" s="23"/>
    </row>
    <row r="106" spans="1:24" s="25" customFormat="1" ht="15.75">
      <c r="A106" s="26" t="s">
        <v>440</v>
      </c>
      <c r="B106" s="30" t="s">
        <v>133</v>
      </c>
      <c r="C106" s="23"/>
      <c r="D106" s="27">
        <v>7</v>
      </c>
      <c r="E106" s="23"/>
      <c r="F106" s="124">
        <v>41</v>
      </c>
      <c r="G106" s="124">
        <v>7</v>
      </c>
      <c r="H106" s="27">
        <v>92</v>
      </c>
      <c r="I106" s="124">
        <v>0</v>
      </c>
      <c r="J106" s="23"/>
      <c r="K106" s="23"/>
      <c r="L106" s="23"/>
      <c r="M106" s="23"/>
      <c r="N106" s="124">
        <v>93</v>
      </c>
      <c r="O106" s="23"/>
      <c r="P106" s="23"/>
      <c r="Q106" s="23"/>
      <c r="R106" s="23"/>
      <c r="S106" s="23"/>
      <c r="T106" s="23"/>
      <c r="U106" s="23"/>
      <c r="V106" s="23"/>
      <c r="W106" s="27">
        <v>245</v>
      </c>
      <c r="X106" s="23"/>
    </row>
    <row r="107" spans="1:24" s="25" customFormat="1" ht="15.75">
      <c r="A107" s="26" t="s">
        <v>441</v>
      </c>
      <c r="B107" s="36" t="s">
        <v>364</v>
      </c>
      <c r="C107" s="23"/>
      <c r="D107" s="27" t="s">
        <v>519</v>
      </c>
      <c r="E107" s="23"/>
      <c r="F107" s="124">
        <v>8</v>
      </c>
      <c r="G107" s="124">
        <v>3</v>
      </c>
      <c r="H107" s="27" t="s">
        <v>519</v>
      </c>
      <c r="I107" s="124" t="s">
        <v>519</v>
      </c>
      <c r="J107" s="23"/>
      <c r="K107" s="23"/>
      <c r="L107" s="23"/>
      <c r="M107" s="23"/>
      <c r="N107" s="124">
        <v>18</v>
      </c>
      <c r="O107" s="23"/>
      <c r="P107" s="23"/>
      <c r="Q107" s="23"/>
      <c r="R107" s="23"/>
      <c r="S107" s="23"/>
      <c r="T107" s="23"/>
      <c r="U107" s="23"/>
      <c r="V107" s="23"/>
      <c r="W107" s="27" t="s">
        <v>519</v>
      </c>
      <c r="X107" s="23"/>
    </row>
    <row r="108" spans="1:24" s="25" customFormat="1" ht="15.75">
      <c r="A108" s="26" t="s">
        <v>442</v>
      </c>
      <c r="B108" s="30" t="s">
        <v>134</v>
      </c>
      <c r="C108" s="23"/>
      <c r="D108" s="27">
        <v>8</v>
      </c>
      <c r="E108" s="23"/>
      <c r="F108" s="124">
        <v>47</v>
      </c>
      <c r="G108" s="124">
        <v>7</v>
      </c>
      <c r="H108" s="27">
        <v>76</v>
      </c>
      <c r="I108" s="124">
        <v>0</v>
      </c>
      <c r="J108" s="23"/>
      <c r="K108" s="23"/>
      <c r="L108" s="23"/>
      <c r="M108" s="23"/>
      <c r="N108" s="124">
        <v>156</v>
      </c>
      <c r="O108" s="23"/>
      <c r="P108" s="23"/>
      <c r="Q108" s="23"/>
      <c r="R108" s="23"/>
      <c r="S108" s="23"/>
      <c r="T108" s="23"/>
      <c r="U108" s="23"/>
      <c r="V108" s="23"/>
      <c r="W108" s="27">
        <v>68</v>
      </c>
      <c r="X108" s="23"/>
    </row>
    <row r="109" spans="1:24" s="25" customFormat="1" ht="15.75">
      <c r="A109" s="26" t="s">
        <v>443</v>
      </c>
      <c r="B109" s="30" t="s">
        <v>135</v>
      </c>
      <c r="C109" s="23"/>
      <c r="D109" s="27">
        <v>5</v>
      </c>
      <c r="E109" s="23"/>
      <c r="F109" s="124">
        <v>6</v>
      </c>
      <c r="G109" s="124">
        <v>10</v>
      </c>
      <c r="H109" s="27">
        <v>77</v>
      </c>
      <c r="I109" s="124">
        <v>0</v>
      </c>
      <c r="J109" s="23"/>
      <c r="K109" s="23"/>
      <c r="L109" s="23"/>
      <c r="M109" s="23"/>
      <c r="N109" s="124">
        <v>42</v>
      </c>
      <c r="O109" s="23"/>
      <c r="P109" s="23"/>
      <c r="Q109" s="23"/>
      <c r="R109" s="23"/>
      <c r="S109" s="23"/>
      <c r="T109" s="23"/>
      <c r="U109" s="23"/>
      <c r="V109" s="23"/>
      <c r="W109" s="27">
        <v>110</v>
      </c>
      <c r="X109" s="23"/>
    </row>
    <row r="110" spans="1:24" s="25" customFormat="1" ht="15.75">
      <c r="A110" s="26" t="s">
        <v>444</v>
      </c>
      <c r="B110" s="30" t="s">
        <v>136</v>
      </c>
      <c r="C110" s="23"/>
      <c r="D110" s="27">
        <v>3</v>
      </c>
      <c r="E110" s="23"/>
      <c r="F110" s="124">
        <v>11</v>
      </c>
      <c r="G110" s="124">
        <v>12</v>
      </c>
      <c r="H110" s="27">
        <v>69</v>
      </c>
      <c r="I110" s="124">
        <v>0</v>
      </c>
      <c r="J110" s="23"/>
      <c r="K110" s="23"/>
      <c r="L110" s="23"/>
      <c r="M110" s="23"/>
      <c r="N110" s="124">
        <v>60</v>
      </c>
      <c r="O110" s="23"/>
      <c r="P110" s="23"/>
      <c r="Q110" s="23"/>
      <c r="R110" s="23"/>
      <c r="S110" s="23"/>
      <c r="T110" s="23"/>
      <c r="U110" s="23"/>
      <c r="V110" s="23"/>
      <c r="W110" s="27">
        <v>79</v>
      </c>
      <c r="X110" s="23"/>
    </row>
    <row r="111" spans="1:24" s="25" customFormat="1" ht="15.75">
      <c r="A111" s="26" t="s">
        <v>445</v>
      </c>
      <c r="B111" s="30" t="s">
        <v>137</v>
      </c>
      <c r="C111" s="23"/>
      <c r="D111" s="27">
        <v>7</v>
      </c>
      <c r="E111" s="23"/>
      <c r="F111" s="124">
        <v>40</v>
      </c>
      <c r="G111" s="124">
        <v>8</v>
      </c>
      <c r="H111" s="27">
        <v>92</v>
      </c>
      <c r="I111" s="124">
        <v>0</v>
      </c>
      <c r="J111" s="23"/>
      <c r="K111" s="23"/>
      <c r="L111" s="23"/>
      <c r="M111" s="23"/>
      <c r="N111" s="124">
        <v>117</v>
      </c>
      <c r="O111" s="23"/>
      <c r="P111" s="23"/>
      <c r="Q111" s="23"/>
      <c r="R111" s="23"/>
      <c r="S111" s="23"/>
      <c r="T111" s="23"/>
      <c r="U111" s="23"/>
      <c r="V111" s="23"/>
      <c r="W111" s="27">
        <v>160</v>
      </c>
      <c r="X111" s="23"/>
    </row>
    <row r="112" spans="1:24" s="25" customFormat="1" ht="15.75">
      <c r="A112" s="26" t="s">
        <v>446</v>
      </c>
      <c r="B112" s="30" t="s">
        <v>138</v>
      </c>
      <c r="C112" s="23"/>
      <c r="D112" s="27">
        <v>30</v>
      </c>
      <c r="E112" s="23"/>
      <c r="F112" s="251">
        <v>343</v>
      </c>
      <c r="G112" s="251">
        <v>75</v>
      </c>
      <c r="H112" s="27">
        <v>1322</v>
      </c>
      <c r="I112" s="124">
        <v>0</v>
      </c>
      <c r="J112" s="23"/>
      <c r="K112" s="23"/>
      <c r="L112" s="23"/>
      <c r="M112" s="23"/>
      <c r="N112" s="251">
        <v>1035</v>
      </c>
      <c r="O112" s="23"/>
      <c r="P112" s="23"/>
      <c r="Q112" s="23"/>
      <c r="R112" s="23"/>
      <c r="S112" s="23"/>
      <c r="T112" s="23"/>
      <c r="U112" s="23"/>
      <c r="V112" s="23"/>
      <c r="W112" s="27">
        <v>2108</v>
      </c>
      <c r="X112" s="23"/>
    </row>
    <row r="113" spans="1:24" s="25" customFormat="1" ht="15.75">
      <c r="A113" s="26" t="s">
        <v>447</v>
      </c>
      <c r="B113" s="30" t="s">
        <v>139</v>
      </c>
      <c r="C113" s="23"/>
      <c r="D113" s="27">
        <v>3</v>
      </c>
      <c r="E113" s="23"/>
      <c r="F113" s="250"/>
      <c r="G113" s="250"/>
      <c r="H113" s="27">
        <v>72</v>
      </c>
      <c r="I113" s="124">
        <v>0</v>
      </c>
      <c r="J113" s="23"/>
      <c r="K113" s="23"/>
      <c r="L113" s="23"/>
      <c r="M113" s="23"/>
      <c r="N113" s="250"/>
      <c r="O113" s="23"/>
      <c r="P113" s="23"/>
      <c r="Q113" s="23"/>
      <c r="R113" s="23"/>
      <c r="S113" s="23"/>
      <c r="T113" s="23"/>
      <c r="U113" s="23"/>
      <c r="V113" s="23"/>
      <c r="W113" s="27">
        <v>105</v>
      </c>
      <c r="X113" s="23"/>
    </row>
    <row r="114" spans="1:24" s="128" customFormat="1" ht="15.75">
      <c r="A114" s="84" t="s">
        <v>140</v>
      </c>
      <c r="B114" s="89" t="s">
        <v>141</v>
      </c>
      <c r="C114" s="102"/>
      <c r="D114" s="24">
        <f>SUM(D115:D124)</f>
        <v>5</v>
      </c>
      <c r="E114" s="24"/>
      <c r="F114" s="24">
        <f t="shared" ref="F114:W114" si="32">SUM(F115:F124)</f>
        <v>697</v>
      </c>
      <c r="G114" s="24">
        <f t="shared" si="32"/>
        <v>189</v>
      </c>
      <c r="H114" s="24">
        <f t="shared" si="32"/>
        <v>1794</v>
      </c>
      <c r="I114" s="24">
        <f t="shared" si="32"/>
        <v>0</v>
      </c>
      <c r="J114" s="24"/>
      <c r="K114" s="24"/>
      <c r="L114" s="24"/>
      <c r="M114" s="24"/>
      <c r="N114" s="24">
        <f t="shared" si="32"/>
        <v>1194</v>
      </c>
      <c r="O114" s="24"/>
      <c r="P114" s="24"/>
      <c r="Q114" s="24"/>
      <c r="R114" s="24"/>
      <c r="S114" s="24"/>
      <c r="T114" s="24"/>
      <c r="U114" s="24"/>
      <c r="V114" s="24"/>
      <c r="W114" s="24">
        <f t="shared" si="32"/>
        <v>2047</v>
      </c>
      <c r="X114" s="102"/>
    </row>
    <row r="115" spans="1:24" s="25" customFormat="1" ht="15.75">
      <c r="A115" s="26" t="s">
        <v>448</v>
      </c>
      <c r="B115" s="30" t="s">
        <v>142</v>
      </c>
      <c r="C115" s="23"/>
      <c r="D115" s="27">
        <v>0</v>
      </c>
      <c r="E115" s="23"/>
      <c r="F115" s="124">
        <v>52</v>
      </c>
      <c r="G115" s="124">
        <v>5</v>
      </c>
      <c r="H115" s="27">
        <v>68</v>
      </c>
      <c r="I115" s="124">
        <v>0</v>
      </c>
      <c r="J115" s="23"/>
      <c r="K115" s="23"/>
      <c r="L115" s="23"/>
      <c r="M115" s="23"/>
      <c r="N115" s="124">
        <v>72</v>
      </c>
      <c r="O115" s="23"/>
      <c r="P115" s="23"/>
      <c r="Q115" s="23"/>
      <c r="R115" s="23"/>
      <c r="S115" s="23"/>
      <c r="T115" s="23"/>
      <c r="U115" s="23"/>
      <c r="V115" s="23"/>
      <c r="W115" s="27">
        <v>34</v>
      </c>
      <c r="X115" s="23"/>
    </row>
    <row r="116" spans="1:24" s="25" customFormat="1" ht="15.75">
      <c r="A116" s="26" t="s">
        <v>449</v>
      </c>
      <c r="B116" s="36" t="s">
        <v>362</v>
      </c>
      <c r="C116" s="23"/>
      <c r="D116" s="27" t="s">
        <v>519</v>
      </c>
      <c r="E116" s="23"/>
      <c r="F116" s="124">
        <v>54</v>
      </c>
      <c r="G116" s="124">
        <v>11</v>
      </c>
      <c r="H116" s="27" t="s">
        <v>519</v>
      </c>
      <c r="I116" s="124" t="s">
        <v>519</v>
      </c>
      <c r="J116" s="23"/>
      <c r="K116" s="23"/>
      <c r="L116" s="23"/>
      <c r="M116" s="23"/>
      <c r="N116" s="124">
        <v>228</v>
      </c>
      <c r="O116" s="23"/>
      <c r="P116" s="23"/>
      <c r="Q116" s="23"/>
      <c r="R116" s="23"/>
      <c r="S116" s="23"/>
      <c r="T116" s="23"/>
      <c r="U116" s="23"/>
      <c r="V116" s="23"/>
      <c r="W116" s="27" t="s">
        <v>519</v>
      </c>
      <c r="X116" s="23"/>
    </row>
    <row r="117" spans="1:24" s="25" customFormat="1" ht="15.75">
      <c r="A117" s="26" t="s">
        <v>450</v>
      </c>
      <c r="B117" s="36" t="s">
        <v>363</v>
      </c>
      <c r="C117" s="23"/>
      <c r="D117" s="27" t="s">
        <v>519</v>
      </c>
      <c r="E117" s="23"/>
      <c r="F117" s="124">
        <v>78</v>
      </c>
      <c r="G117" s="124">
        <v>14</v>
      </c>
      <c r="H117" s="27" t="s">
        <v>519</v>
      </c>
      <c r="I117" s="124" t="s">
        <v>519</v>
      </c>
      <c r="J117" s="23"/>
      <c r="K117" s="23"/>
      <c r="L117" s="23"/>
      <c r="M117" s="23"/>
      <c r="N117" s="124">
        <v>57</v>
      </c>
      <c r="O117" s="23"/>
      <c r="P117" s="23"/>
      <c r="Q117" s="23"/>
      <c r="R117" s="23"/>
      <c r="S117" s="23"/>
      <c r="T117" s="23"/>
      <c r="U117" s="23"/>
      <c r="V117" s="23"/>
      <c r="W117" s="27" t="s">
        <v>519</v>
      </c>
      <c r="X117" s="23"/>
    </row>
    <row r="118" spans="1:24" s="25" customFormat="1" ht="15.75">
      <c r="A118" s="26" t="s">
        <v>451</v>
      </c>
      <c r="B118" s="36" t="s">
        <v>366</v>
      </c>
      <c r="C118" s="23"/>
      <c r="D118" s="27" t="s">
        <v>519</v>
      </c>
      <c r="E118" s="23"/>
      <c r="F118" s="124">
        <v>16</v>
      </c>
      <c r="G118" s="124">
        <v>11</v>
      </c>
      <c r="H118" s="27" t="s">
        <v>519</v>
      </c>
      <c r="I118" s="124" t="s">
        <v>519</v>
      </c>
      <c r="J118" s="23"/>
      <c r="K118" s="23"/>
      <c r="L118" s="23"/>
      <c r="M118" s="23"/>
      <c r="N118" s="124">
        <v>67</v>
      </c>
      <c r="O118" s="23"/>
      <c r="P118" s="23"/>
      <c r="Q118" s="23"/>
      <c r="R118" s="23"/>
      <c r="S118" s="23"/>
      <c r="T118" s="23"/>
      <c r="U118" s="23"/>
      <c r="V118" s="23"/>
      <c r="W118" s="27" t="s">
        <v>519</v>
      </c>
      <c r="X118" s="23"/>
    </row>
    <row r="119" spans="1:24" s="25" customFormat="1" ht="15.75">
      <c r="A119" s="26" t="s">
        <v>452</v>
      </c>
      <c r="B119" s="30" t="s">
        <v>143</v>
      </c>
      <c r="C119" s="23"/>
      <c r="D119" s="27">
        <v>3</v>
      </c>
      <c r="E119" s="23"/>
      <c r="F119" s="124">
        <v>70</v>
      </c>
      <c r="G119" s="124">
        <v>28</v>
      </c>
      <c r="H119" s="27">
        <v>436</v>
      </c>
      <c r="I119" s="124">
        <v>0</v>
      </c>
      <c r="J119" s="23"/>
      <c r="K119" s="23"/>
      <c r="L119" s="23"/>
      <c r="M119" s="23"/>
      <c r="N119" s="124">
        <v>158</v>
      </c>
      <c r="O119" s="23"/>
      <c r="P119" s="23"/>
      <c r="Q119" s="23"/>
      <c r="R119" s="23"/>
      <c r="S119" s="23"/>
      <c r="T119" s="23"/>
      <c r="U119" s="23"/>
      <c r="V119" s="23"/>
      <c r="W119" s="27">
        <v>329</v>
      </c>
      <c r="X119" s="23"/>
    </row>
    <row r="120" spans="1:24" s="25" customFormat="1" ht="15.75">
      <c r="A120" s="26" t="s">
        <v>453</v>
      </c>
      <c r="B120" s="30" t="s">
        <v>144</v>
      </c>
      <c r="C120" s="23"/>
      <c r="D120" s="27">
        <v>0</v>
      </c>
      <c r="E120" s="23"/>
      <c r="F120" s="124">
        <v>153</v>
      </c>
      <c r="G120" s="124">
        <v>26</v>
      </c>
      <c r="H120" s="27">
        <v>562</v>
      </c>
      <c r="I120" s="124">
        <v>0</v>
      </c>
      <c r="J120" s="23"/>
      <c r="K120" s="23"/>
      <c r="L120" s="23"/>
      <c r="M120" s="23"/>
      <c r="N120" s="124">
        <v>158</v>
      </c>
      <c r="O120" s="23"/>
      <c r="P120" s="23"/>
      <c r="Q120" s="23"/>
      <c r="R120" s="23"/>
      <c r="S120" s="23"/>
      <c r="T120" s="23"/>
      <c r="U120" s="23"/>
      <c r="V120" s="23"/>
      <c r="W120" s="27">
        <v>873</v>
      </c>
      <c r="X120" s="23"/>
    </row>
    <row r="121" spans="1:24" s="25" customFormat="1" ht="15.75">
      <c r="A121" s="26" t="s">
        <v>454</v>
      </c>
      <c r="B121" s="30" t="s">
        <v>145</v>
      </c>
      <c r="C121" s="23"/>
      <c r="D121" s="27">
        <v>0</v>
      </c>
      <c r="E121" s="23"/>
      <c r="F121" s="124">
        <v>48</v>
      </c>
      <c r="G121" s="124">
        <v>32</v>
      </c>
      <c r="H121" s="27">
        <v>214</v>
      </c>
      <c r="I121" s="124">
        <v>0</v>
      </c>
      <c r="J121" s="23"/>
      <c r="K121" s="23"/>
      <c r="L121" s="23"/>
      <c r="M121" s="23"/>
      <c r="N121" s="124">
        <v>119</v>
      </c>
      <c r="O121" s="23"/>
      <c r="P121" s="23"/>
      <c r="Q121" s="23"/>
      <c r="R121" s="23"/>
      <c r="S121" s="23"/>
      <c r="T121" s="23"/>
      <c r="U121" s="23"/>
      <c r="V121" s="23"/>
      <c r="W121" s="27">
        <v>138</v>
      </c>
      <c r="X121" s="23"/>
    </row>
    <row r="122" spans="1:24" s="25" customFormat="1" ht="15.75">
      <c r="A122" s="26" t="s">
        <v>393</v>
      </c>
      <c r="B122" s="30" t="s">
        <v>146</v>
      </c>
      <c r="C122" s="23"/>
      <c r="D122" s="27">
        <v>0</v>
      </c>
      <c r="E122" s="23"/>
      <c r="F122" s="124">
        <v>50</v>
      </c>
      <c r="G122" s="124">
        <v>24</v>
      </c>
      <c r="H122" s="27">
        <v>26</v>
      </c>
      <c r="I122" s="124">
        <v>0</v>
      </c>
      <c r="J122" s="23"/>
      <c r="K122" s="23"/>
      <c r="L122" s="23"/>
      <c r="M122" s="23"/>
      <c r="N122" s="124">
        <v>59</v>
      </c>
      <c r="O122" s="23"/>
      <c r="P122" s="23"/>
      <c r="Q122" s="23"/>
      <c r="R122" s="23"/>
      <c r="S122" s="23"/>
      <c r="T122" s="23"/>
      <c r="U122" s="23"/>
      <c r="V122" s="23"/>
      <c r="W122" s="27">
        <v>0</v>
      </c>
      <c r="X122" s="23"/>
    </row>
    <row r="123" spans="1:24" s="25" customFormat="1" ht="15.75">
      <c r="A123" s="108" t="s">
        <v>394</v>
      </c>
      <c r="B123" s="109" t="s">
        <v>147</v>
      </c>
      <c r="C123" s="110"/>
      <c r="D123" s="111">
        <v>2</v>
      </c>
      <c r="E123" s="110"/>
      <c r="F123" s="126">
        <v>40</v>
      </c>
      <c r="G123" s="126">
        <v>18</v>
      </c>
      <c r="H123" s="111">
        <v>23</v>
      </c>
      <c r="I123" s="126">
        <v>0</v>
      </c>
      <c r="J123" s="110"/>
      <c r="K123" s="110"/>
      <c r="L123" s="110"/>
      <c r="M123" s="110"/>
      <c r="N123" s="126">
        <v>42</v>
      </c>
      <c r="O123" s="110"/>
      <c r="P123" s="110"/>
      <c r="Q123" s="110"/>
      <c r="R123" s="110"/>
      <c r="S123" s="110"/>
      <c r="T123" s="110"/>
      <c r="U123" s="110"/>
      <c r="V123" s="110"/>
      <c r="W123" s="111">
        <v>79</v>
      </c>
      <c r="X123" s="110"/>
    </row>
    <row r="124" spans="1:24" s="129" customFormat="1" ht="15.75">
      <c r="A124" s="45" t="s">
        <v>395</v>
      </c>
      <c r="B124" s="39" t="s">
        <v>501</v>
      </c>
      <c r="C124" s="16"/>
      <c r="D124" s="17">
        <v>0</v>
      </c>
      <c r="E124" s="16"/>
      <c r="F124" s="120">
        <v>136</v>
      </c>
      <c r="G124" s="120">
        <v>20</v>
      </c>
      <c r="H124" s="17">
        <v>465</v>
      </c>
      <c r="I124" s="120">
        <v>0</v>
      </c>
      <c r="J124" s="16"/>
      <c r="K124" s="16"/>
      <c r="L124" s="16"/>
      <c r="M124" s="16"/>
      <c r="N124" s="120">
        <v>234</v>
      </c>
      <c r="O124" s="16"/>
      <c r="P124" s="16"/>
      <c r="Q124" s="16"/>
      <c r="R124" s="16"/>
      <c r="S124" s="16"/>
      <c r="T124" s="16"/>
      <c r="U124" s="16"/>
      <c r="V124" s="16"/>
      <c r="W124" s="17">
        <v>594</v>
      </c>
      <c r="X124" s="16"/>
    </row>
    <row r="125" spans="1:24" s="25" customFormat="1" ht="15.75">
      <c r="A125" s="112" t="s">
        <v>149</v>
      </c>
      <c r="B125" s="113" t="s">
        <v>150</v>
      </c>
      <c r="C125" s="114"/>
      <c r="D125" s="115">
        <f>SUM(D126:D134)</f>
        <v>14</v>
      </c>
      <c r="E125" s="115"/>
      <c r="F125" s="115">
        <f t="shared" ref="F125:W125" si="33">SUM(F126:F134)</f>
        <v>1031</v>
      </c>
      <c r="G125" s="115">
        <f t="shared" si="33"/>
        <v>233</v>
      </c>
      <c r="H125" s="115">
        <f t="shared" si="33"/>
        <v>2648</v>
      </c>
      <c r="I125" s="115">
        <f t="shared" si="33"/>
        <v>0</v>
      </c>
      <c r="J125" s="115"/>
      <c r="K125" s="115"/>
      <c r="L125" s="115"/>
      <c r="M125" s="115"/>
      <c r="N125" s="115">
        <f t="shared" si="33"/>
        <v>1331</v>
      </c>
      <c r="O125" s="115"/>
      <c r="P125" s="115"/>
      <c r="Q125" s="115"/>
      <c r="R125" s="115"/>
      <c r="S125" s="115"/>
      <c r="T125" s="115"/>
      <c r="U125" s="115"/>
      <c r="V125" s="115"/>
      <c r="W125" s="115">
        <f t="shared" si="33"/>
        <v>3588</v>
      </c>
      <c r="X125" s="114"/>
    </row>
    <row r="126" spans="1:24" s="25" customFormat="1" ht="15.75">
      <c r="A126" s="26" t="s">
        <v>151</v>
      </c>
      <c r="B126" s="30" t="s">
        <v>152</v>
      </c>
      <c r="C126" s="23"/>
      <c r="D126" s="27">
        <v>0</v>
      </c>
      <c r="E126" s="23"/>
      <c r="F126" s="124">
        <v>150</v>
      </c>
      <c r="G126" s="124">
        <v>43</v>
      </c>
      <c r="H126" s="27">
        <v>520</v>
      </c>
      <c r="I126" s="124">
        <v>0</v>
      </c>
      <c r="J126" s="23"/>
      <c r="K126" s="23"/>
      <c r="L126" s="23"/>
      <c r="M126" s="23"/>
      <c r="N126" s="124">
        <v>282</v>
      </c>
      <c r="O126" s="23"/>
      <c r="P126" s="23"/>
      <c r="Q126" s="23"/>
      <c r="R126" s="23"/>
      <c r="S126" s="23"/>
      <c r="T126" s="23"/>
      <c r="U126" s="23"/>
      <c r="V126" s="23"/>
      <c r="W126" s="27">
        <v>589</v>
      </c>
      <c r="X126" s="23"/>
    </row>
    <row r="127" spans="1:24" s="25" customFormat="1" ht="15.75">
      <c r="A127" s="26" t="s">
        <v>153</v>
      </c>
      <c r="B127" s="30" t="s">
        <v>154</v>
      </c>
      <c r="C127" s="23"/>
      <c r="D127" s="27">
        <v>0</v>
      </c>
      <c r="E127" s="23"/>
      <c r="F127" s="124">
        <v>16</v>
      </c>
      <c r="G127" s="124">
        <v>14</v>
      </c>
      <c r="H127" s="27">
        <v>123</v>
      </c>
      <c r="I127" s="124">
        <v>0</v>
      </c>
      <c r="J127" s="23"/>
      <c r="K127" s="23"/>
      <c r="L127" s="23"/>
      <c r="M127" s="23"/>
      <c r="N127" s="124">
        <v>91</v>
      </c>
      <c r="O127" s="23"/>
      <c r="P127" s="23"/>
      <c r="Q127" s="23"/>
      <c r="R127" s="23"/>
      <c r="S127" s="23"/>
      <c r="T127" s="23"/>
      <c r="U127" s="23"/>
      <c r="V127" s="23"/>
      <c r="W127" s="27">
        <v>85</v>
      </c>
      <c r="X127" s="23"/>
    </row>
    <row r="128" spans="1:24" s="25" customFormat="1" ht="15.75">
      <c r="A128" s="26" t="s">
        <v>155</v>
      </c>
      <c r="B128" s="30" t="s">
        <v>156</v>
      </c>
      <c r="C128" s="23"/>
      <c r="D128" s="27">
        <v>0</v>
      </c>
      <c r="E128" s="23"/>
      <c r="F128" s="124">
        <v>53</v>
      </c>
      <c r="G128" s="124">
        <v>19</v>
      </c>
      <c r="H128" s="27">
        <v>232</v>
      </c>
      <c r="I128" s="124">
        <v>0</v>
      </c>
      <c r="J128" s="23"/>
      <c r="K128" s="23"/>
      <c r="L128" s="23"/>
      <c r="M128" s="23"/>
      <c r="N128" s="124">
        <v>132</v>
      </c>
      <c r="O128" s="23"/>
      <c r="P128" s="23"/>
      <c r="Q128" s="23"/>
      <c r="R128" s="23"/>
      <c r="S128" s="23"/>
      <c r="T128" s="23"/>
      <c r="U128" s="23"/>
      <c r="V128" s="23"/>
      <c r="W128" s="27">
        <v>339</v>
      </c>
      <c r="X128" s="23"/>
    </row>
    <row r="129" spans="1:24" s="25" customFormat="1" ht="15.75">
      <c r="A129" s="26" t="s">
        <v>157</v>
      </c>
      <c r="B129" s="30" t="s">
        <v>158</v>
      </c>
      <c r="C129" s="23"/>
      <c r="D129" s="27">
        <v>0</v>
      </c>
      <c r="E129" s="23"/>
      <c r="F129" s="124">
        <v>60</v>
      </c>
      <c r="G129" s="124">
        <v>18</v>
      </c>
      <c r="H129" s="27">
        <v>225</v>
      </c>
      <c r="I129" s="124">
        <v>0</v>
      </c>
      <c r="J129" s="23"/>
      <c r="K129" s="23"/>
      <c r="L129" s="23"/>
      <c r="M129" s="23"/>
      <c r="N129" s="124">
        <v>132</v>
      </c>
      <c r="O129" s="23"/>
      <c r="P129" s="23"/>
      <c r="Q129" s="23"/>
      <c r="R129" s="23"/>
      <c r="S129" s="23"/>
      <c r="T129" s="23"/>
      <c r="U129" s="23"/>
      <c r="V129" s="23"/>
      <c r="W129" s="27">
        <v>380</v>
      </c>
      <c r="X129" s="23"/>
    </row>
    <row r="130" spans="1:24" s="25" customFormat="1" ht="15.75">
      <c r="A130" s="26" t="s">
        <v>159</v>
      </c>
      <c r="B130" s="30" t="s">
        <v>160</v>
      </c>
      <c r="C130" s="23"/>
      <c r="D130" s="27">
        <v>0</v>
      </c>
      <c r="E130" s="23"/>
      <c r="F130" s="124">
        <v>32</v>
      </c>
      <c r="G130" s="124">
        <v>16</v>
      </c>
      <c r="H130" s="27">
        <v>171</v>
      </c>
      <c r="I130" s="124">
        <v>0</v>
      </c>
      <c r="J130" s="23"/>
      <c r="K130" s="23"/>
      <c r="L130" s="23"/>
      <c r="M130" s="23"/>
      <c r="N130" s="124">
        <v>96</v>
      </c>
      <c r="O130" s="23"/>
      <c r="P130" s="23"/>
      <c r="Q130" s="23"/>
      <c r="R130" s="23"/>
      <c r="S130" s="23"/>
      <c r="T130" s="23"/>
      <c r="U130" s="23"/>
      <c r="V130" s="23"/>
      <c r="W130" s="27">
        <v>268</v>
      </c>
      <c r="X130" s="23"/>
    </row>
    <row r="131" spans="1:24" s="25" customFormat="1" ht="15.75">
      <c r="A131" s="26" t="s">
        <v>161</v>
      </c>
      <c r="B131" s="30" t="s">
        <v>162</v>
      </c>
      <c r="C131" s="23"/>
      <c r="D131" s="27">
        <v>14</v>
      </c>
      <c r="E131" s="23"/>
      <c r="F131" s="124">
        <v>46</v>
      </c>
      <c r="G131" s="124">
        <v>9</v>
      </c>
      <c r="H131" s="27">
        <v>83</v>
      </c>
      <c r="I131" s="124">
        <v>0</v>
      </c>
      <c r="J131" s="23"/>
      <c r="K131" s="23"/>
      <c r="L131" s="23"/>
      <c r="M131" s="23"/>
      <c r="N131" s="124">
        <v>84</v>
      </c>
      <c r="O131" s="23"/>
      <c r="P131" s="23"/>
      <c r="Q131" s="23"/>
      <c r="R131" s="23"/>
      <c r="S131" s="23"/>
      <c r="T131" s="23"/>
      <c r="U131" s="23"/>
      <c r="V131" s="23"/>
      <c r="W131" s="27">
        <v>111</v>
      </c>
      <c r="X131" s="23"/>
    </row>
    <row r="132" spans="1:24" s="25" customFormat="1" ht="15.75">
      <c r="A132" s="26" t="s">
        <v>163</v>
      </c>
      <c r="B132" s="30" t="s">
        <v>164</v>
      </c>
      <c r="C132" s="23"/>
      <c r="D132" s="27">
        <v>0</v>
      </c>
      <c r="E132" s="23"/>
      <c r="F132" s="251">
        <v>674</v>
      </c>
      <c r="G132" s="251">
        <v>114</v>
      </c>
      <c r="H132" s="27">
        <v>386</v>
      </c>
      <c r="I132" s="124">
        <v>0</v>
      </c>
      <c r="J132" s="23"/>
      <c r="K132" s="23"/>
      <c r="L132" s="23"/>
      <c r="M132" s="23"/>
      <c r="N132" s="251">
        <v>514</v>
      </c>
      <c r="O132" s="23"/>
      <c r="P132" s="23"/>
      <c r="Q132" s="23"/>
      <c r="R132" s="23"/>
      <c r="S132" s="23"/>
      <c r="T132" s="23"/>
      <c r="U132" s="23"/>
      <c r="V132" s="23"/>
      <c r="W132" s="27">
        <v>572</v>
      </c>
      <c r="X132" s="23"/>
    </row>
    <row r="133" spans="1:24" s="25" customFormat="1" ht="15.75">
      <c r="A133" s="26" t="s">
        <v>165</v>
      </c>
      <c r="B133" s="30" t="s">
        <v>166</v>
      </c>
      <c r="C133" s="23"/>
      <c r="D133" s="27">
        <v>0</v>
      </c>
      <c r="E133" s="23"/>
      <c r="F133" s="252"/>
      <c r="G133" s="252"/>
      <c r="H133" s="27">
        <v>150</v>
      </c>
      <c r="I133" s="124">
        <v>0</v>
      </c>
      <c r="J133" s="23"/>
      <c r="K133" s="23"/>
      <c r="L133" s="23"/>
      <c r="M133" s="23"/>
      <c r="N133" s="252"/>
      <c r="O133" s="23"/>
      <c r="P133" s="23"/>
      <c r="Q133" s="23"/>
      <c r="R133" s="23"/>
      <c r="S133" s="23"/>
      <c r="T133" s="23"/>
      <c r="U133" s="23"/>
      <c r="V133" s="23"/>
      <c r="W133" s="27">
        <v>251</v>
      </c>
      <c r="X133" s="23"/>
    </row>
    <row r="134" spans="1:24" s="25" customFormat="1" ht="15.75">
      <c r="A134" s="26" t="s">
        <v>167</v>
      </c>
      <c r="B134" s="30" t="s">
        <v>168</v>
      </c>
      <c r="C134" s="23"/>
      <c r="D134" s="27">
        <v>0</v>
      </c>
      <c r="E134" s="23"/>
      <c r="F134" s="250"/>
      <c r="G134" s="250"/>
      <c r="H134" s="27">
        <v>758</v>
      </c>
      <c r="I134" s="124">
        <v>0</v>
      </c>
      <c r="J134" s="23"/>
      <c r="K134" s="23"/>
      <c r="L134" s="23"/>
      <c r="M134" s="23"/>
      <c r="N134" s="250"/>
      <c r="O134" s="23"/>
      <c r="P134" s="23"/>
      <c r="Q134" s="23"/>
      <c r="R134" s="23"/>
      <c r="S134" s="23"/>
      <c r="T134" s="23"/>
      <c r="U134" s="23"/>
      <c r="V134" s="23"/>
      <c r="W134" s="27">
        <v>993</v>
      </c>
      <c r="X134" s="23"/>
    </row>
    <row r="135" spans="1:24" s="25" customFormat="1" ht="15.75">
      <c r="A135" s="84" t="s">
        <v>169</v>
      </c>
      <c r="B135" s="89" t="s">
        <v>170</v>
      </c>
      <c r="C135" s="23"/>
      <c r="D135" s="24">
        <f>SUM(D136:D141)</f>
        <v>30</v>
      </c>
      <c r="E135" s="24"/>
      <c r="F135" s="24">
        <f t="shared" ref="F135:W135" si="34">SUM(F136:F141)</f>
        <v>447</v>
      </c>
      <c r="G135" s="24">
        <f t="shared" si="34"/>
        <v>125</v>
      </c>
      <c r="H135" s="24">
        <f t="shared" si="34"/>
        <v>2299</v>
      </c>
      <c r="I135" s="24">
        <f t="shared" si="34"/>
        <v>0</v>
      </c>
      <c r="J135" s="24"/>
      <c r="K135" s="24"/>
      <c r="L135" s="24"/>
      <c r="M135" s="24"/>
      <c r="N135" s="24">
        <f t="shared" si="34"/>
        <v>2060</v>
      </c>
      <c r="O135" s="24"/>
      <c r="P135" s="24"/>
      <c r="Q135" s="24"/>
      <c r="R135" s="24"/>
      <c r="S135" s="24"/>
      <c r="T135" s="24"/>
      <c r="U135" s="24"/>
      <c r="V135" s="24"/>
      <c r="W135" s="24">
        <f t="shared" si="34"/>
        <v>1020</v>
      </c>
      <c r="X135" s="23"/>
    </row>
    <row r="136" spans="1:24" s="31" customFormat="1" ht="15.75">
      <c r="A136" s="26" t="s">
        <v>171</v>
      </c>
      <c r="B136" s="30" t="s">
        <v>489</v>
      </c>
      <c r="C136" s="23"/>
      <c r="D136" s="27">
        <v>0</v>
      </c>
      <c r="E136" s="23"/>
      <c r="F136" s="124">
        <v>139</v>
      </c>
      <c r="G136" s="124">
        <v>39</v>
      </c>
      <c r="H136" s="27">
        <v>758</v>
      </c>
      <c r="I136" s="27">
        <v>0</v>
      </c>
      <c r="J136" s="23"/>
      <c r="K136" s="23"/>
      <c r="L136" s="23"/>
      <c r="M136" s="23"/>
      <c r="N136" s="124">
        <v>800</v>
      </c>
      <c r="O136" s="23"/>
      <c r="P136" s="23"/>
      <c r="Q136" s="23"/>
      <c r="R136" s="23"/>
      <c r="S136" s="23"/>
      <c r="T136" s="23"/>
      <c r="U136" s="23"/>
      <c r="V136" s="23"/>
      <c r="W136" s="27">
        <v>294</v>
      </c>
      <c r="X136" s="23"/>
    </row>
    <row r="137" spans="1:24" s="25" customFormat="1" ht="15.75">
      <c r="A137" s="26" t="s">
        <v>455</v>
      </c>
      <c r="B137" s="29" t="s">
        <v>490</v>
      </c>
      <c r="C137" s="23"/>
      <c r="D137" s="27">
        <v>8</v>
      </c>
      <c r="E137" s="23"/>
      <c r="F137" s="124">
        <v>35</v>
      </c>
      <c r="G137" s="124">
        <v>8</v>
      </c>
      <c r="H137" s="27">
        <v>262</v>
      </c>
      <c r="I137" s="124">
        <v>0</v>
      </c>
      <c r="J137" s="23"/>
      <c r="K137" s="23"/>
      <c r="L137" s="23"/>
      <c r="M137" s="23"/>
      <c r="N137" s="124">
        <v>167</v>
      </c>
      <c r="O137" s="23"/>
      <c r="P137" s="23"/>
      <c r="Q137" s="23"/>
      <c r="R137" s="23"/>
      <c r="S137" s="23"/>
      <c r="T137" s="23"/>
      <c r="U137" s="23"/>
      <c r="V137" s="23"/>
      <c r="W137" s="27">
        <v>95</v>
      </c>
      <c r="X137" s="23"/>
    </row>
    <row r="138" spans="1:24" s="25" customFormat="1" ht="15.75">
      <c r="A138" s="26" t="s">
        <v>173</v>
      </c>
      <c r="B138" s="36" t="s">
        <v>365</v>
      </c>
      <c r="C138" s="23"/>
      <c r="D138" s="27" t="s">
        <v>519</v>
      </c>
      <c r="E138" s="23"/>
      <c r="F138" s="124">
        <v>22</v>
      </c>
      <c r="G138" s="124">
        <v>7</v>
      </c>
      <c r="H138" s="27" t="s">
        <v>519</v>
      </c>
      <c r="I138" s="124" t="s">
        <v>519</v>
      </c>
      <c r="J138" s="23"/>
      <c r="K138" s="23"/>
      <c r="L138" s="23"/>
      <c r="M138" s="23"/>
      <c r="N138" s="124">
        <v>77</v>
      </c>
      <c r="O138" s="23"/>
      <c r="P138" s="23"/>
      <c r="Q138" s="23"/>
      <c r="R138" s="23"/>
      <c r="S138" s="23"/>
      <c r="T138" s="23"/>
      <c r="U138" s="23"/>
      <c r="V138" s="23"/>
      <c r="W138" s="27" t="s">
        <v>519</v>
      </c>
      <c r="X138" s="23"/>
    </row>
    <row r="139" spans="1:24" s="25" customFormat="1" ht="15.75">
      <c r="A139" s="26" t="s">
        <v>456</v>
      </c>
      <c r="B139" s="30" t="s">
        <v>172</v>
      </c>
      <c r="C139" s="23"/>
      <c r="D139" s="27">
        <v>4</v>
      </c>
      <c r="E139" s="23"/>
      <c r="F139" s="124">
        <v>59</v>
      </c>
      <c r="G139" s="124">
        <v>3</v>
      </c>
      <c r="H139" s="27">
        <v>10</v>
      </c>
      <c r="I139" s="124">
        <v>0</v>
      </c>
      <c r="J139" s="23"/>
      <c r="K139" s="23"/>
      <c r="L139" s="23"/>
      <c r="M139" s="23"/>
      <c r="N139" s="124">
        <v>70</v>
      </c>
      <c r="O139" s="23"/>
      <c r="P139" s="23"/>
      <c r="Q139" s="23"/>
      <c r="R139" s="23"/>
      <c r="S139" s="23"/>
      <c r="T139" s="23"/>
      <c r="U139" s="23"/>
      <c r="V139" s="23"/>
      <c r="W139" s="27">
        <v>37</v>
      </c>
      <c r="X139" s="23"/>
    </row>
    <row r="140" spans="1:24" s="25" customFormat="1" ht="15.75">
      <c r="A140" s="26" t="s">
        <v>457</v>
      </c>
      <c r="B140" s="91" t="s">
        <v>174</v>
      </c>
      <c r="C140" s="23"/>
      <c r="D140" s="27">
        <v>12</v>
      </c>
      <c r="E140" s="23"/>
      <c r="F140" s="124">
        <v>90</v>
      </c>
      <c r="G140" s="124">
        <v>40</v>
      </c>
      <c r="H140" s="27">
        <v>294</v>
      </c>
      <c r="I140" s="124">
        <v>0</v>
      </c>
      <c r="J140" s="23"/>
      <c r="K140" s="23"/>
      <c r="L140" s="23"/>
      <c r="M140" s="23"/>
      <c r="N140" s="124">
        <v>432</v>
      </c>
      <c r="O140" s="23"/>
      <c r="P140" s="23"/>
      <c r="Q140" s="23"/>
      <c r="R140" s="23"/>
      <c r="S140" s="23"/>
      <c r="T140" s="23"/>
      <c r="U140" s="23"/>
      <c r="V140" s="23"/>
      <c r="W140" s="27">
        <v>58</v>
      </c>
      <c r="X140" s="23"/>
    </row>
    <row r="141" spans="1:24" s="25" customFormat="1" ht="15.75">
      <c r="A141" s="26" t="s">
        <v>502</v>
      </c>
      <c r="B141" s="92" t="s">
        <v>175</v>
      </c>
      <c r="C141" s="23"/>
      <c r="D141" s="27">
        <v>6</v>
      </c>
      <c r="E141" s="23"/>
      <c r="F141" s="124">
        <v>102</v>
      </c>
      <c r="G141" s="124">
        <v>28</v>
      </c>
      <c r="H141" s="27">
        <v>975</v>
      </c>
      <c r="I141" s="124">
        <v>0</v>
      </c>
      <c r="J141" s="23"/>
      <c r="K141" s="23"/>
      <c r="L141" s="23"/>
      <c r="M141" s="23"/>
      <c r="N141" s="124">
        <v>514</v>
      </c>
      <c r="O141" s="23"/>
      <c r="P141" s="23"/>
      <c r="Q141" s="23"/>
      <c r="R141" s="23"/>
      <c r="S141" s="23"/>
      <c r="T141" s="23"/>
      <c r="U141" s="23"/>
      <c r="V141" s="23"/>
      <c r="W141" s="27">
        <v>536</v>
      </c>
      <c r="X141" s="23"/>
    </row>
    <row r="142" spans="1:24" s="25" customFormat="1" ht="15.75">
      <c r="A142" s="84" t="s">
        <v>176</v>
      </c>
      <c r="B142" s="89" t="s">
        <v>177</v>
      </c>
      <c r="C142" s="124"/>
      <c r="D142" s="24">
        <f>SUM(D143:D146)</f>
        <v>85</v>
      </c>
      <c r="E142" s="24"/>
      <c r="F142" s="24">
        <f t="shared" ref="F142:W142" si="35">SUM(F143:F146)</f>
        <v>907</v>
      </c>
      <c r="G142" s="24">
        <f t="shared" si="35"/>
        <v>450</v>
      </c>
      <c r="H142" s="24">
        <f t="shared" si="35"/>
        <v>3938</v>
      </c>
      <c r="I142" s="24">
        <f t="shared" si="35"/>
        <v>0</v>
      </c>
      <c r="J142" s="24"/>
      <c r="K142" s="24"/>
      <c r="L142" s="24"/>
      <c r="M142" s="24"/>
      <c r="N142" s="24">
        <f t="shared" si="35"/>
        <v>2801</v>
      </c>
      <c r="O142" s="24"/>
      <c r="P142" s="24"/>
      <c r="Q142" s="24"/>
      <c r="R142" s="24"/>
      <c r="S142" s="24"/>
      <c r="T142" s="24"/>
      <c r="U142" s="24"/>
      <c r="V142" s="24"/>
      <c r="W142" s="24">
        <f t="shared" si="35"/>
        <v>8713</v>
      </c>
      <c r="X142" s="124"/>
    </row>
    <row r="143" spans="1:24" s="25" customFormat="1" ht="15.75">
      <c r="A143" s="26" t="s">
        <v>178</v>
      </c>
      <c r="B143" s="30" t="s">
        <v>179</v>
      </c>
      <c r="C143" s="23"/>
      <c r="D143" s="27">
        <v>21</v>
      </c>
      <c r="E143" s="23"/>
      <c r="F143" s="124">
        <v>52</v>
      </c>
      <c r="G143" s="124">
        <v>23</v>
      </c>
      <c r="H143" s="27">
        <v>1082</v>
      </c>
      <c r="I143" s="124">
        <v>0</v>
      </c>
      <c r="J143" s="23"/>
      <c r="K143" s="23"/>
      <c r="L143" s="23"/>
      <c r="M143" s="23"/>
      <c r="N143" s="124">
        <v>413</v>
      </c>
      <c r="O143" s="23"/>
      <c r="P143" s="23"/>
      <c r="Q143" s="23"/>
      <c r="R143" s="23"/>
      <c r="S143" s="23"/>
      <c r="T143" s="23"/>
      <c r="U143" s="23"/>
      <c r="V143" s="23"/>
      <c r="W143" s="27">
        <v>413</v>
      </c>
      <c r="X143" s="23"/>
    </row>
    <row r="144" spans="1:24" s="25" customFormat="1" ht="15.75">
      <c r="A144" s="26" t="s">
        <v>180</v>
      </c>
      <c r="B144" s="30" t="s">
        <v>181</v>
      </c>
      <c r="C144" s="23"/>
      <c r="D144" s="27">
        <v>0</v>
      </c>
      <c r="E144" s="23"/>
      <c r="F144" s="124">
        <v>306</v>
      </c>
      <c r="G144" s="124">
        <v>50</v>
      </c>
      <c r="H144" s="27">
        <v>308</v>
      </c>
      <c r="I144" s="124">
        <v>0</v>
      </c>
      <c r="J144" s="23"/>
      <c r="K144" s="23"/>
      <c r="L144" s="23"/>
      <c r="M144" s="23"/>
      <c r="N144" s="124">
        <v>316</v>
      </c>
      <c r="O144" s="23"/>
      <c r="P144" s="23"/>
      <c r="Q144" s="23"/>
      <c r="R144" s="23"/>
      <c r="S144" s="23"/>
      <c r="T144" s="23"/>
      <c r="U144" s="23"/>
      <c r="V144" s="23"/>
      <c r="W144" s="27">
        <v>412</v>
      </c>
      <c r="X144" s="23"/>
    </row>
    <row r="145" spans="1:24" s="25" customFormat="1" ht="15.75">
      <c r="A145" s="26" t="s">
        <v>182</v>
      </c>
      <c r="B145" s="30" t="s">
        <v>183</v>
      </c>
      <c r="C145" s="23"/>
      <c r="D145" s="27">
        <v>0</v>
      </c>
      <c r="E145" s="23"/>
      <c r="F145" s="124">
        <v>151</v>
      </c>
      <c r="G145" s="124">
        <v>84</v>
      </c>
      <c r="H145" s="27">
        <v>314</v>
      </c>
      <c r="I145" s="124">
        <v>0</v>
      </c>
      <c r="J145" s="23"/>
      <c r="K145" s="23"/>
      <c r="L145" s="23"/>
      <c r="M145" s="23"/>
      <c r="N145" s="124">
        <v>614</v>
      </c>
      <c r="O145" s="23"/>
      <c r="P145" s="23"/>
      <c r="Q145" s="23"/>
      <c r="R145" s="23"/>
      <c r="S145" s="23"/>
      <c r="T145" s="23"/>
      <c r="U145" s="23"/>
      <c r="V145" s="23"/>
      <c r="W145" s="27">
        <v>898</v>
      </c>
      <c r="X145" s="23"/>
    </row>
    <row r="146" spans="1:24" s="25" customFormat="1" ht="15.75">
      <c r="A146" s="26" t="s">
        <v>184</v>
      </c>
      <c r="B146" s="92" t="s">
        <v>185</v>
      </c>
      <c r="C146" s="23"/>
      <c r="D146" s="27">
        <v>64</v>
      </c>
      <c r="E146" s="23"/>
      <c r="F146" s="124">
        <v>398</v>
      </c>
      <c r="G146" s="124">
        <v>293</v>
      </c>
      <c r="H146" s="27">
        <v>2234</v>
      </c>
      <c r="I146" s="124">
        <v>0</v>
      </c>
      <c r="J146" s="23"/>
      <c r="K146" s="23"/>
      <c r="L146" s="23"/>
      <c r="M146" s="23"/>
      <c r="N146" s="124">
        <v>1458</v>
      </c>
      <c r="O146" s="23"/>
      <c r="P146" s="23"/>
      <c r="Q146" s="23"/>
      <c r="R146" s="23"/>
      <c r="S146" s="23"/>
      <c r="T146" s="23"/>
      <c r="U146" s="23"/>
      <c r="V146" s="23"/>
      <c r="W146" s="27">
        <v>6990</v>
      </c>
      <c r="X146" s="23"/>
    </row>
    <row r="147" spans="1:24" s="25" customFormat="1" ht="15.75">
      <c r="A147" s="84" t="s">
        <v>186</v>
      </c>
      <c r="B147" s="43" t="s">
        <v>187</v>
      </c>
      <c r="C147" s="23"/>
      <c r="D147" s="24">
        <f>SUM(D148:D152)</f>
        <v>121</v>
      </c>
      <c r="E147" s="24"/>
      <c r="F147" s="24">
        <f t="shared" ref="F147:G147" si="36">SUM(F148:F152)</f>
        <v>793</v>
      </c>
      <c r="G147" s="24">
        <f t="shared" si="36"/>
        <v>318</v>
      </c>
      <c r="H147" s="24">
        <f t="shared" ref="H147:I147" si="37">SUM(H148:H152)</f>
        <v>2694</v>
      </c>
      <c r="I147" s="24">
        <f t="shared" si="37"/>
        <v>0</v>
      </c>
      <c r="J147" s="24"/>
      <c r="K147" s="24"/>
      <c r="L147" s="24"/>
      <c r="M147" s="24"/>
      <c r="N147" s="24">
        <f t="shared" ref="N147" si="38">SUM(N148:N152)</f>
        <v>1780</v>
      </c>
      <c r="O147" s="24"/>
      <c r="P147" s="24"/>
      <c r="Q147" s="24"/>
      <c r="R147" s="24"/>
      <c r="S147" s="24"/>
      <c r="T147" s="24"/>
      <c r="U147" s="24"/>
      <c r="V147" s="24"/>
      <c r="W147" s="24">
        <f t="shared" ref="W147" si="39">SUM(W148:W152)</f>
        <v>5065</v>
      </c>
      <c r="X147" s="23"/>
    </row>
    <row r="148" spans="1:24" s="25" customFormat="1" ht="15.75">
      <c r="A148" s="26" t="s">
        <v>188</v>
      </c>
      <c r="B148" s="30" t="s">
        <v>189</v>
      </c>
      <c r="C148" s="23"/>
      <c r="D148" s="103">
        <v>17</v>
      </c>
      <c r="E148" s="23"/>
      <c r="F148" s="124">
        <v>218</v>
      </c>
      <c r="G148" s="124">
        <v>60</v>
      </c>
      <c r="H148" s="27">
        <v>259</v>
      </c>
      <c r="I148" s="124">
        <v>0</v>
      </c>
      <c r="J148" s="23"/>
      <c r="K148" s="23"/>
      <c r="L148" s="23"/>
      <c r="M148" s="23"/>
      <c r="N148" s="124">
        <v>453</v>
      </c>
      <c r="O148" s="23"/>
      <c r="P148" s="23"/>
      <c r="Q148" s="23"/>
      <c r="R148" s="23"/>
      <c r="S148" s="23"/>
      <c r="T148" s="23"/>
      <c r="U148" s="23"/>
      <c r="V148" s="23"/>
      <c r="W148" s="27">
        <v>0</v>
      </c>
      <c r="X148" s="23"/>
    </row>
    <row r="149" spans="1:24" s="25" customFormat="1" ht="15.75">
      <c r="A149" s="26" t="s">
        <v>190</v>
      </c>
      <c r="B149" s="30" t="s">
        <v>191</v>
      </c>
      <c r="C149" s="23"/>
      <c r="D149" s="103">
        <v>12</v>
      </c>
      <c r="E149" s="23"/>
      <c r="F149" s="124">
        <v>112</v>
      </c>
      <c r="G149" s="124">
        <v>22</v>
      </c>
      <c r="H149" s="27">
        <v>199</v>
      </c>
      <c r="I149" s="124">
        <v>0</v>
      </c>
      <c r="J149" s="23"/>
      <c r="K149" s="23"/>
      <c r="L149" s="23"/>
      <c r="M149" s="23"/>
      <c r="N149" s="124">
        <v>247</v>
      </c>
      <c r="O149" s="23"/>
      <c r="P149" s="23"/>
      <c r="Q149" s="23"/>
      <c r="R149" s="23"/>
      <c r="S149" s="23"/>
      <c r="T149" s="23"/>
      <c r="U149" s="23"/>
      <c r="V149" s="23"/>
      <c r="W149" s="27">
        <v>747</v>
      </c>
      <c r="X149" s="23"/>
    </row>
    <row r="150" spans="1:24" s="25" customFormat="1" ht="15.75">
      <c r="A150" s="26" t="s">
        <v>192</v>
      </c>
      <c r="B150" s="92" t="s">
        <v>193</v>
      </c>
      <c r="C150" s="23"/>
      <c r="D150" s="103">
        <v>5</v>
      </c>
      <c r="E150" s="23"/>
      <c r="F150" s="251">
        <v>463</v>
      </c>
      <c r="G150" s="251">
        <v>236</v>
      </c>
      <c r="H150" s="27">
        <v>109</v>
      </c>
      <c r="I150" s="124">
        <v>0</v>
      </c>
      <c r="J150" s="23"/>
      <c r="K150" s="23"/>
      <c r="L150" s="23"/>
      <c r="M150" s="23"/>
      <c r="N150" s="251">
        <v>1080</v>
      </c>
      <c r="O150" s="23"/>
      <c r="P150" s="23"/>
      <c r="Q150" s="23"/>
      <c r="R150" s="23"/>
      <c r="S150" s="23"/>
      <c r="T150" s="23"/>
      <c r="U150" s="23"/>
      <c r="V150" s="23"/>
      <c r="W150" s="27">
        <v>183</v>
      </c>
      <c r="X150" s="23"/>
    </row>
    <row r="151" spans="1:24" s="25" customFormat="1" ht="15.75">
      <c r="A151" s="26" t="s">
        <v>194</v>
      </c>
      <c r="B151" s="92" t="s">
        <v>195</v>
      </c>
      <c r="C151" s="23"/>
      <c r="D151" s="103">
        <v>85</v>
      </c>
      <c r="E151" s="23"/>
      <c r="F151" s="252"/>
      <c r="G151" s="252"/>
      <c r="H151" s="27">
        <v>1971</v>
      </c>
      <c r="I151" s="124">
        <v>0</v>
      </c>
      <c r="J151" s="23"/>
      <c r="K151" s="23"/>
      <c r="L151" s="23"/>
      <c r="M151" s="23"/>
      <c r="N151" s="252"/>
      <c r="O151" s="23"/>
      <c r="P151" s="23"/>
      <c r="Q151" s="23"/>
      <c r="R151" s="23"/>
      <c r="S151" s="23"/>
      <c r="T151" s="23"/>
      <c r="U151" s="23"/>
      <c r="V151" s="23"/>
      <c r="W151" s="27">
        <v>3896</v>
      </c>
      <c r="X151" s="23"/>
    </row>
    <row r="152" spans="1:24" s="25" customFormat="1" ht="15.75">
      <c r="A152" s="26" t="s">
        <v>196</v>
      </c>
      <c r="B152" s="92" t="s">
        <v>197</v>
      </c>
      <c r="C152" s="23"/>
      <c r="D152" s="103">
        <v>2</v>
      </c>
      <c r="E152" s="23"/>
      <c r="F152" s="250"/>
      <c r="G152" s="250"/>
      <c r="H152" s="27">
        <v>156</v>
      </c>
      <c r="I152" s="124">
        <v>0</v>
      </c>
      <c r="J152" s="23"/>
      <c r="K152" s="23"/>
      <c r="L152" s="23"/>
      <c r="M152" s="23"/>
      <c r="N152" s="250"/>
      <c r="O152" s="23"/>
      <c r="P152" s="23"/>
      <c r="Q152" s="23"/>
      <c r="R152" s="23"/>
      <c r="S152" s="23"/>
      <c r="T152" s="23"/>
      <c r="U152" s="23"/>
      <c r="V152" s="23"/>
      <c r="W152" s="27">
        <v>239</v>
      </c>
      <c r="X152" s="23"/>
    </row>
    <row r="153" spans="1:24" s="25" customFormat="1" ht="15.75">
      <c r="A153" s="84" t="s">
        <v>198</v>
      </c>
      <c r="B153" s="43" t="s">
        <v>199</v>
      </c>
      <c r="C153" s="124"/>
      <c r="D153" s="24">
        <f>SUM(D154:D158)</f>
        <v>30</v>
      </c>
      <c r="E153" s="24"/>
      <c r="F153" s="24">
        <f t="shared" ref="F153:G153" si="40">SUM(F154:F158)</f>
        <v>771</v>
      </c>
      <c r="G153" s="24">
        <f t="shared" si="40"/>
        <v>151</v>
      </c>
      <c r="H153" s="24">
        <f t="shared" ref="H153:I153" si="41">SUM(H154:H158)</f>
        <v>2989</v>
      </c>
      <c r="I153" s="24">
        <f t="shared" si="41"/>
        <v>0</v>
      </c>
      <c r="J153" s="24"/>
      <c r="K153" s="24"/>
      <c r="L153" s="24"/>
      <c r="M153" s="24"/>
      <c r="N153" s="24">
        <f t="shared" ref="N153" si="42">SUM(N154:N158)</f>
        <v>1794</v>
      </c>
      <c r="O153" s="24"/>
      <c r="P153" s="24"/>
      <c r="Q153" s="24"/>
      <c r="R153" s="24"/>
      <c r="S153" s="24"/>
      <c r="T153" s="24"/>
      <c r="U153" s="24"/>
      <c r="V153" s="24"/>
      <c r="W153" s="24">
        <f t="shared" ref="W153" si="43">SUM(W154:W158)</f>
        <v>2004</v>
      </c>
      <c r="X153" s="124"/>
    </row>
    <row r="154" spans="1:24" s="25" customFormat="1" ht="15.75">
      <c r="A154" s="26" t="s">
        <v>200</v>
      </c>
      <c r="B154" s="30" t="s">
        <v>201</v>
      </c>
      <c r="C154" s="23"/>
      <c r="D154" s="27">
        <v>4</v>
      </c>
      <c r="E154" s="23"/>
      <c r="F154" s="124">
        <v>51</v>
      </c>
      <c r="G154" s="124">
        <v>21</v>
      </c>
      <c r="H154" s="27">
        <v>557</v>
      </c>
      <c r="I154" s="124">
        <v>0</v>
      </c>
      <c r="J154" s="23"/>
      <c r="K154" s="23"/>
      <c r="L154" s="23"/>
      <c r="M154" s="23"/>
      <c r="N154" s="124">
        <v>319</v>
      </c>
      <c r="O154" s="23"/>
      <c r="P154" s="23"/>
      <c r="Q154" s="23"/>
      <c r="R154" s="23"/>
      <c r="S154" s="23"/>
      <c r="T154" s="23"/>
      <c r="U154" s="23"/>
      <c r="V154" s="23"/>
      <c r="W154" s="27">
        <v>393</v>
      </c>
      <c r="X154" s="23"/>
    </row>
    <row r="155" spans="1:24" s="25" customFormat="1" ht="15.75">
      <c r="A155" s="26" t="s">
        <v>202</v>
      </c>
      <c r="B155" s="30" t="s">
        <v>203</v>
      </c>
      <c r="C155" s="23"/>
      <c r="D155" s="27">
        <v>18</v>
      </c>
      <c r="E155" s="23"/>
      <c r="F155" s="124">
        <v>630</v>
      </c>
      <c r="G155" s="124">
        <v>103</v>
      </c>
      <c r="H155" s="27">
        <v>1408</v>
      </c>
      <c r="I155" s="124">
        <v>0</v>
      </c>
      <c r="J155" s="23"/>
      <c r="K155" s="23"/>
      <c r="L155" s="23"/>
      <c r="M155" s="23"/>
      <c r="N155" s="124">
        <v>1216</v>
      </c>
      <c r="O155" s="23"/>
      <c r="P155" s="23"/>
      <c r="Q155" s="23"/>
      <c r="R155" s="23"/>
      <c r="S155" s="23"/>
      <c r="T155" s="23"/>
      <c r="U155" s="23"/>
      <c r="V155" s="23"/>
      <c r="W155" s="27">
        <v>507</v>
      </c>
      <c r="X155" s="23"/>
    </row>
    <row r="156" spans="1:24" s="25" customFormat="1" ht="15.75">
      <c r="A156" s="26" t="s">
        <v>204</v>
      </c>
      <c r="B156" s="92" t="s">
        <v>205</v>
      </c>
      <c r="C156" s="23"/>
      <c r="D156" s="27">
        <v>0</v>
      </c>
      <c r="E156" s="23"/>
      <c r="F156" s="251">
        <v>90</v>
      </c>
      <c r="G156" s="251">
        <v>27</v>
      </c>
      <c r="H156" s="27">
        <v>337</v>
      </c>
      <c r="I156" s="124">
        <v>0</v>
      </c>
      <c r="J156" s="23"/>
      <c r="K156" s="23"/>
      <c r="L156" s="23"/>
      <c r="M156" s="23"/>
      <c r="N156" s="251">
        <v>259</v>
      </c>
      <c r="O156" s="23"/>
      <c r="P156" s="23"/>
      <c r="Q156" s="23"/>
      <c r="R156" s="23"/>
      <c r="S156" s="23"/>
      <c r="T156" s="23"/>
      <c r="U156" s="23"/>
      <c r="V156" s="23"/>
      <c r="W156" s="27">
        <v>580</v>
      </c>
      <c r="X156" s="23"/>
    </row>
    <row r="157" spans="1:24" s="25" customFormat="1" ht="15.75">
      <c r="A157" s="26" t="s">
        <v>206</v>
      </c>
      <c r="B157" s="92" t="s">
        <v>207</v>
      </c>
      <c r="C157" s="23"/>
      <c r="D157" s="27">
        <v>4</v>
      </c>
      <c r="E157" s="23"/>
      <c r="F157" s="252"/>
      <c r="G157" s="252"/>
      <c r="H157" s="27">
        <v>405</v>
      </c>
      <c r="I157" s="124">
        <v>0</v>
      </c>
      <c r="J157" s="23"/>
      <c r="K157" s="23"/>
      <c r="L157" s="23"/>
      <c r="M157" s="23"/>
      <c r="N157" s="252"/>
      <c r="O157" s="23"/>
      <c r="P157" s="23"/>
      <c r="Q157" s="23"/>
      <c r="R157" s="23"/>
      <c r="S157" s="23"/>
      <c r="T157" s="23"/>
      <c r="U157" s="23"/>
      <c r="V157" s="23"/>
      <c r="W157" s="27">
        <v>453</v>
      </c>
      <c r="X157" s="23"/>
    </row>
    <row r="158" spans="1:24" s="25" customFormat="1" ht="15.75">
      <c r="A158" s="26" t="s">
        <v>208</v>
      </c>
      <c r="B158" s="92" t="s">
        <v>209</v>
      </c>
      <c r="C158" s="23"/>
      <c r="D158" s="27">
        <v>4</v>
      </c>
      <c r="E158" s="23"/>
      <c r="F158" s="250"/>
      <c r="G158" s="250"/>
      <c r="H158" s="27">
        <v>282</v>
      </c>
      <c r="I158" s="124">
        <v>0</v>
      </c>
      <c r="J158" s="23"/>
      <c r="K158" s="23"/>
      <c r="L158" s="23"/>
      <c r="M158" s="23"/>
      <c r="N158" s="250"/>
      <c r="O158" s="23"/>
      <c r="P158" s="23"/>
      <c r="Q158" s="23"/>
      <c r="R158" s="23"/>
      <c r="S158" s="23"/>
      <c r="T158" s="23"/>
      <c r="U158" s="23"/>
      <c r="V158" s="23"/>
      <c r="W158" s="27">
        <v>71</v>
      </c>
      <c r="X158" s="23"/>
    </row>
    <row r="159" spans="1:24" s="25" customFormat="1" ht="15.75">
      <c r="A159" s="84" t="s">
        <v>210</v>
      </c>
      <c r="B159" s="43" t="s">
        <v>211</v>
      </c>
      <c r="C159" s="34"/>
      <c r="D159" s="24">
        <f>SUM(D160:D164)</f>
        <v>32</v>
      </c>
      <c r="E159" s="24"/>
      <c r="F159" s="24">
        <f t="shared" ref="F159:W159" si="44">SUM(F160:F164)</f>
        <v>319</v>
      </c>
      <c r="G159" s="24">
        <f t="shared" si="44"/>
        <v>87</v>
      </c>
      <c r="H159" s="24">
        <f t="shared" si="44"/>
        <v>1455</v>
      </c>
      <c r="I159" s="24">
        <f t="shared" si="44"/>
        <v>0</v>
      </c>
      <c r="J159" s="24"/>
      <c r="K159" s="24"/>
      <c r="L159" s="24"/>
      <c r="M159" s="24"/>
      <c r="N159" s="24">
        <f t="shared" si="44"/>
        <v>1398</v>
      </c>
      <c r="O159" s="24"/>
      <c r="P159" s="24"/>
      <c r="Q159" s="24"/>
      <c r="R159" s="24"/>
      <c r="S159" s="24"/>
      <c r="T159" s="24"/>
      <c r="U159" s="24"/>
      <c r="V159" s="24"/>
      <c r="W159" s="24">
        <f t="shared" si="44"/>
        <v>2126</v>
      </c>
      <c r="X159" s="34"/>
    </row>
    <row r="160" spans="1:24" s="25" customFormat="1" ht="15.75">
      <c r="A160" s="26" t="s">
        <v>212</v>
      </c>
      <c r="B160" s="30" t="s">
        <v>213</v>
      </c>
      <c r="C160" s="23"/>
      <c r="D160" s="27">
        <v>0</v>
      </c>
      <c r="E160" s="23"/>
      <c r="F160" s="124">
        <v>38</v>
      </c>
      <c r="G160" s="124">
        <v>8</v>
      </c>
      <c r="H160" s="103">
        <v>136</v>
      </c>
      <c r="I160" s="124">
        <v>0</v>
      </c>
      <c r="J160" s="23"/>
      <c r="K160" s="23"/>
      <c r="L160" s="23"/>
      <c r="M160" s="23"/>
      <c r="N160" s="124">
        <v>181</v>
      </c>
      <c r="O160" s="23"/>
      <c r="P160" s="23"/>
      <c r="Q160" s="23"/>
      <c r="R160" s="23"/>
      <c r="S160" s="23"/>
      <c r="T160" s="23"/>
      <c r="U160" s="23"/>
      <c r="V160" s="23"/>
      <c r="W160" s="103">
        <v>123</v>
      </c>
      <c r="X160" s="23"/>
    </row>
    <row r="161" spans="1:24" s="25" customFormat="1" ht="15.75">
      <c r="A161" s="26" t="s">
        <v>214</v>
      </c>
      <c r="B161" s="30" t="s">
        <v>215</v>
      </c>
      <c r="C161" s="23"/>
      <c r="D161" s="27">
        <v>4</v>
      </c>
      <c r="E161" s="23"/>
      <c r="F161" s="124">
        <v>104</v>
      </c>
      <c r="G161" s="124">
        <v>23</v>
      </c>
      <c r="H161" s="103">
        <v>497</v>
      </c>
      <c r="I161" s="124">
        <v>0</v>
      </c>
      <c r="J161" s="23"/>
      <c r="K161" s="23"/>
      <c r="L161" s="23"/>
      <c r="M161" s="23"/>
      <c r="N161" s="124">
        <v>404</v>
      </c>
      <c r="O161" s="23"/>
      <c r="P161" s="23"/>
      <c r="Q161" s="23"/>
      <c r="R161" s="23"/>
      <c r="S161" s="23"/>
      <c r="T161" s="23"/>
      <c r="U161" s="23"/>
      <c r="V161" s="23"/>
      <c r="W161" s="103">
        <v>914</v>
      </c>
      <c r="X161" s="23"/>
    </row>
    <row r="162" spans="1:24" s="25" customFormat="1" ht="15.75">
      <c r="A162" s="26" t="s">
        <v>216</v>
      </c>
      <c r="B162" s="30" t="s">
        <v>217</v>
      </c>
      <c r="C162" s="23"/>
      <c r="D162" s="27">
        <v>6</v>
      </c>
      <c r="E162" s="23"/>
      <c r="F162" s="124" t="s">
        <v>519</v>
      </c>
      <c r="G162" s="124" t="s">
        <v>519</v>
      </c>
      <c r="H162" s="103">
        <v>56</v>
      </c>
      <c r="I162" s="124">
        <v>0</v>
      </c>
      <c r="J162" s="23"/>
      <c r="K162" s="23"/>
      <c r="L162" s="23"/>
      <c r="M162" s="23"/>
      <c r="N162" s="124" t="s">
        <v>519</v>
      </c>
      <c r="O162" s="23"/>
      <c r="P162" s="23"/>
      <c r="Q162" s="23"/>
      <c r="R162" s="23"/>
      <c r="S162" s="23"/>
      <c r="T162" s="23"/>
      <c r="U162" s="23"/>
      <c r="V162" s="23"/>
      <c r="W162" s="103">
        <v>69</v>
      </c>
      <c r="X162" s="23"/>
    </row>
    <row r="163" spans="1:24" s="25" customFormat="1" ht="15.75">
      <c r="A163" s="26" t="s">
        <v>218</v>
      </c>
      <c r="B163" s="92" t="s">
        <v>219</v>
      </c>
      <c r="C163" s="23"/>
      <c r="D163" s="27">
        <v>12</v>
      </c>
      <c r="E163" s="23"/>
      <c r="F163" s="124">
        <v>140</v>
      </c>
      <c r="G163" s="124">
        <v>49</v>
      </c>
      <c r="H163" s="103">
        <v>678</v>
      </c>
      <c r="I163" s="124">
        <v>0</v>
      </c>
      <c r="J163" s="23"/>
      <c r="K163" s="23"/>
      <c r="L163" s="23"/>
      <c r="M163" s="23"/>
      <c r="N163" s="124">
        <v>711</v>
      </c>
      <c r="O163" s="23"/>
      <c r="P163" s="23"/>
      <c r="Q163" s="23"/>
      <c r="R163" s="23"/>
      <c r="S163" s="23"/>
      <c r="T163" s="23"/>
      <c r="U163" s="23"/>
      <c r="V163" s="23"/>
      <c r="W163" s="103">
        <v>855</v>
      </c>
      <c r="X163" s="23"/>
    </row>
    <row r="164" spans="1:24" s="25" customFormat="1" ht="15.75">
      <c r="A164" s="26" t="s">
        <v>220</v>
      </c>
      <c r="B164" s="30" t="s">
        <v>221</v>
      </c>
      <c r="C164" s="23"/>
      <c r="D164" s="27">
        <v>10</v>
      </c>
      <c r="E164" s="23"/>
      <c r="F164" s="124">
        <v>37</v>
      </c>
      <c r="G164" s="124">
        <v>7</v>
      </c>
      <c r="H164" s="103">
        <v>88</v>
      </c>
      <c r="I164" s="124">
        <v>0</v>
      </c>
      <c r="J164" s="23"/>
      <c r="K164" s="23"/>
      <c r="L164" s="23"/>
      <c r="M164" s="23"/>
      <c r="N164" s="124">
        <v>102</v>
      </c>
      <c r="O164" s="23"/>
      <c r="P164" s="23"/>
      <c r="Q164" s="23"/>
      <c r="R164" s="23"/>
      <c r="S164" s="23"/>
      <c r="T164" s="23"/>
      <c r="U164" s="23"/>
      <c r="V164" s="23"/>
      <c r="W164" s="103">
        <v>165</v>
      </c>
      <c r="X164" s="23"/>
    </row>
    <row r="165" spans="1:24" s="25" customFormat="1" ht="15.75">
      <c r="A165" s="84" t="s">
        <v>222</v>
      </c>
      <c r="B165" s="43" t="s">
        <v>223</v>
      </c>
      <c r="C165" s="124"/>
      <c r="D165" s="24">
        <f>SUM(D166:D168)</f>
        <v>8</v>
      </c>
      <c r="E165" s="24"/>
      <c r="F165" s="24">
        <f t="shared" ref="F165:W165" si="45">SUM(F166:F168)</f>
        <v>367</v>
      </c>
      <c r="G165" s="24">
        <f t="shared" si="45"/>
        <v>188</v>
      </c>
      <c r="H165" s="24">
        <f t="shared" si="45"/>
        <v>4290</v>
      </c>
      <c r="I165" s="24">
        <f t="shared" si="45"/>
        <v>0</v>
      </c>
      <c r="J165" s="24"/>
      <c r="K165" s="24"/>
      <c r="L165" s="24"/>
      <c r="M165" s="24"/>
      <c r="N165" s="24">
        <f t="shared" si="45"/>
        <v>1481</v>
      </c>
      <c r="O165" s="24"/>
      <c r="P165" s="24"/>
      <c r="Q165" s="24"/>
      <c r="R165" s="24"/>
      <c r="S165" s="24"/>
      <c r="T165" s="24"/>
      <c r="U165" s="24"/>
      <c r="V165" s="24"/>
      <c r="W165" s="24">
        <f t="shared" si="45"/>
        <v>3377</v>
      </c>
      <c r="X165" s="124"/>
    </row>
    <row r="166" spans="1:24" s="25" customFormat="1" ht="15.75">
      <c r="A166" s="26" t="s">
        <v>224</v>
      </c>
      <c r="B166" s="30" t="s">
        <v>225</v>
      </c>
      <c r="C166" s="23"/>
      <c r="D166" s="27">
        <v>0</v>
      </c>
      <c r="E166" s="23"/>
      <c r="F166" s="124">
        <v>45</v>
      </c>
      <c r="G166" s="124">
        <v>54</v>
      </c>
      <c r="H166" s="27">
        <v>636</v>
      </c>
      <c r="I166" s="124">
        <v>0</v>
      </c>
      <c r="J166" s="23"/>
      <c r="K166" s="23"/>
      <c r="L166" s="23"/>
      <c r="M166" s="23"/>
      <c r="N166" s="124">
        <v>441</v>
      </c>
      <c r="O166" s="23"/>
      <c r="P166" s="23"/>
      <c r="Q166" s="23"/>
      <c r="R166" s="23"/>
      <c r="S166" s="23"/>
      <c r="T166" s="23"/>
      <c r="U166" s="23"/>
      <c r="V166" s="23"/>
      <c r="W166" s="27">
        <v>384</v>
      </c>
      <c r="X166" s="23"/>
    </row>
    <row r="167" spans="1:24" s="25" customFormat="1" ht="15.75">
      <c r="A167" s="26" t="s">
        <v>226</v>
      </c>
      <c r="B167" s="30" t="s">
        <v>227</v>
      </c>
      <c r="C167" s="23"/>
      <c r="D167" s="27">
        <v>8</v>
      </c>
      <c r="E167" s="23"/>
      <c r="F167" s="124">
        <v>126</v>
      </c>
      <c r="G167" s="124">
        <v>39</v>
      </c>
      <c r="H167" s="27">
        <v>283</v>
      </c>
      <c r="I167" s="124">
        <v>0</v>
      </c>
      <c r="J167" s="23"/>
      <c r="K167" s="23"/>
      <c r="L167" s="23"/>
      <c r="M167" s="23"/>
      <c r="N167" s="124">
        <v>342</v>
      </c>
      <c r="O167" s="23"/>
      <c r="P167" s="23"/>
      <c r="Q167" s="23"/>
      <c r="R167" s="23"/>
      <c r="S167" s="23"/>
      <c r="T167" s="23"/>
      <c r="U167" s="23"/>
      <c r="V167" s="23"/>
      <c r="W167" s="27">
        <v>381</v>
      </c>
      <c r="X167" s="23"/>
    </row>
    <row r="168" spans="1:24" s="25" customFormat="1" ht="15.75">
      <c r="A168" s="26" t="s">
        <v>228</v>
      </c>
      <c r="B168" s="92" t="s">
        <v>229</v>
      </c>
      <c r="C168" s="23"/>
      <c r="D168" s="27">
        <v>0</v>
      </c>
      <c r="E168" s="23"/>
      <c r="F168" s="124">
        <v>196</v>
      </c>
      <c r="G168" s="124">
        <v>95</v>
      </c>
      <c r="H168" s="27">
        <v>3371</v>
      </c>
      <c r="I168" s="124">
        <v>0</v>
      </c>
      <c r="J168" s="23"/>
      <c r="K168" s="23"/>
      <c r="L168" s="23"/>
      <c r="M168" s="23"/>
      <c r="N168" s="124">
        <v>698</v>
      </c>
      <c r="O168" s="23"/>
      <c r="P168" s="23"/>
      <c r="Q168" s="23"/>
      <c r="R168" s="23"/>
      <c r="S168" s="23"/>
      <c r="T168" s="23"/>
      <c r="U168" s="23"/>
      <c r="V168" s="23"/>
      <c r="W168" s="27">
        <v>2612</v>
      </c>
      <c r="X168" s="23"/>
    </row>
    <row r="169" spans="1:24" s="25" customFormat="1" ht="15.75">
      <c r="A169" s="84" t="s">
        <v>230</v>
      </c>
      <c r="B169" s="43" t="s">
        <v>231</v>
      </c>
      <c r="C169" s="124"/>
      <c r="D169" s="24">
        <f>SUM(D170:D182)</f>
        <v>38</v>
      </c>
      <c r="E169" s="24"/>
      <c r="F169" s="24">
        <f t="shared" ref="F169:W169" si="46">SUM(F170:F182)</f>
        <v>507</v>
      </c>
      <c r="G169" s="24">
        <f t="shared" si="46"/>
        <v>237</v>
      </c>
      <c r="H169" s="24">
        <f t="shared" si="46"/>
        <v>4423</v>
      </c>
      <c r="I169" s="24">
        <f t="shared" si="46"/>
        <v>0</v>
      </c>
      <c r="J169" s="24"/>
      <c r="K169" s="24"/>
      <c r="L169" s="24"/>
      <c r="M169" s="24"/>
      <c r="N169" s="24">
        <f t="shared" si="46"/>
        <v>2278</v>
      </c>
      <c r="O169" s="24"/>
      <c r="P169" s="24"/>
      <c r="Q169" s="24"/>
      <c r="R169" s="24"/>
      <c r="S169" s="24"/>
      <c r="T169" s="24"/>
      <c r="U169" s="24"/>
      <c r="V169" s="24"/>
      <c r="W169" s="24">
        <f t="shared" si="46"/>
        <v>5416</v>
      </c>
      <c r="X169" s="124"/>
    </row>
    <row r="170" spans="1:24" s="25" customFormat="1" ht="15.75">
      <c r="A170" s="26" t="s">
        <v>232</v>
      </c>
      <c r="B170" s="30" t="s">
        <v>233</v>
      </c>
      <c r="C170" s="23"/>
      <c r="D170" s="27">
        <v>14</v>
      </c>
      <c r="E170" s="23"/>
      <c r="F170" s="124">
        <v>50</v>
      </c>
      <c r="G170" s="124">
        <v>12</v>
      </c>
      <c r="H170" s="27">
        <v>331</v>
      </c>
      <c r="I170" s="124">
        <v>0</v>
      </c>
      <c r="J170" s="23"/>
      <c r="K170" s="23"/>
      <c r="L170" s="23"/>
      <c r="M170" s="23"/>
      <c r="N170" s="124">
        <v>270</v>
      </c>
      <c r="O170" s="23"/>
      <c r="P170" s="23"/>
      <c r="Q170" s="23"/>
      <c r="R170" s="23"/>
      <c r="S170" s="23"/>
      <c r="T170" s="23"/>
      <c r="U170" s="23"/>
      <c r="V170" s="23"/>
      <c r="W170" s="27">
        <v>857</v>
      </c>
      <c r="X170" s="23"/>
    </row>
    <row r="171" spans="1:24" s="25" customFormat="1" ht="15.75">
      <c r="A171" s="26" t="s">
        <v>234</v>
      </c>
      <c r="B171" s="30" t="s">
        <v>235</v>
      </c>
      <c r="C171" s="23"/>
      <c r="D171" s="27">
        <v>0</v>
      </c>
      <c r="E171" s="23"/>
      <c r="F171" s="124">
        <v>16</v>
      </c>
      <c r="G171" s="124">
        <v>8</v>
      </c>
      <c r="H171" s="27">
        <v>185</v>
      </c>
      <c r="I171" s="124">
        <v>0</v>
      </c>
      <c r="J171" s="23"/>
      <c r="K171" s="23"/>
      <c r="L171" s="23"/>
      <c r="M171" s="23"/>
      <c r="N171" s="124">
        <v>94</v>
      </c>
      <c r="O171" s="23"/>
      <c r="P171" s="23"/>
      <c r="Q171" s="23"/>
      <c r="R171" s="23"/>
      <c r="S171" s="23"/>
      <c r="T171" s="23"/>
      <c r="U171" s="23"/>
      <c r="V171" s="23"/>
      <c r="W171" s="27">
        <v>267</v>
      </c>
      <c r="X171" s="23"/>
    </row>
    <row r="172" spans="1:24" s="25" customFormat="1" ht="15.75">
      <c r="A172" s="26" t="s">
        <v>236</v>
      </c>
      <c r="B172" s="30" t="s">
        <v>237</v>
      </c>
      <c r="C172" s="23"/>
      <c r="D172" s="27">
        <v>4</v>
      </c>
      <c r="E172" s="23"/>
      <c r="F172" s="124">
        <v>11</v>
      </c>
      <c r="G172" s="124">
        <v>5</v>
      </c>
      <c r="H172" s="27">
        <v>189</v>
      </c>
      <c r="I172" s="124">
        <v>0</v>
      </c>
      <c r="J172" s="23"/>
      <c r="K172" s="23"/>
      <c r="L172" s="23"/>
      <c r="M172" s="23"/>
      <c r="N172" s="124">
        <v>56</v>
      </c>
      <c r="O172" s="23"/>
      <c r="P172" s="23"/>
      <c r="Q172" s="23"/>
      <c r="R172" s="23"/>
      <c r="S172" s="23"/>
      <c r="T172" s="23"/>
      <c r="U172" s="23"/>
      <c r="V172" s="23"/>
      <c r="W172" s="27">
        <v>30</v>
      </c>
      <c r="X172" s="23"/>
    </row>
    <row r="173" spans="1:24" s="25" customFormat="1" ht="15.75">
      <c r="A173" s="26" t="s">
        <v>238</v>
      </c>
      <c r="B173" s="30" t="s">
        <v>239</v>
      </c>
      <c r="C173" s="23"/>
      <c r="D173" s="27">
        <v>0</v>
      </c>
      <c r="E173" s="23"/>
      <c r="F173" s="124">
        <v>71</v>
      </c>
      <c r="G173" s="124">
        <v>38</v>
      </c>
      <c r="H173" s="27">
        <v>380</v>
      </c>
      <c r="I173" s="124">
        <v>0</v>
      </c>
      <c r="J173" s="23"/>
      <c r="K173" s="23"/>
      <c r="L173" s="23"/>
      <c r="M173" s="23"/>
      <c r="N173" s="124">
        <v>409</v>
      </c>
      <c r="O173" s="23"/>
      <c r="P173" s="23"/>
      <c r="Q173" s="23"/>
      <c r="R173" s="23"/>
      <c r="S173" s="23"/>
      <c r="T173" s="23"/>
      <c r="U173" s="23"/>
      <c r="V173" s="23"/>
      <c r="W173" s="27">
        <v>446</v>
      </c>
      <c r="X173" s="23"/>
    </row>
    <row r="174" spans="1:24" s="25" customFormat="1" ht="15.75">
      <c r="A174" s="26" t="s">
        <v>240</v>
      </c>
      <c r="B174" s="30" t="s">
        <v>241</v>
      </c>
      <c r="C174" s="23"/>
      <c r="D174" s="27">
        <v>0</v>
      </c>
      <c r="E174" s="23"/>
      <c r="F174" s="124">
        <v>55</v>
      </c>
      <c r="G174" s="124">
        <v>17</v>
      </c>
      <c r="H174" s="27">
        <v>467</v>
      </c>
      <c r="I174" s="124">
        <v>0</v>
      </c>
      <c r="J174" s="23"/>
      <c r="K174" s="23"/>
      <c r="L174" s="23"/>
      <c r="M174" s="23"/>
      <c r="N174" s="124">
        <v>117</v>
      </c>
      <c r="O174" s="23"/>
      <c r="P174" s="23"/>
      <c r="Q174" s="23"/>
      <c r="R174" s="23"/>
      <c r="S174" s="23"/>
      <c r="T174" s="23"/>
      <c r="U174" s="23"/>
      <c r="V174" s="23"/>
      <c r="W174" s="27">
        <v>240</v>
      </c>
      <c r="X174" s="23"/>
    </row>
    <row r="175" spans="1:24" s="25" customFormat="1" ht="15.75">
      <c r="A175" s="26" t="s">
        <v>242</v>
      </c>
      <c r="B175" s="30" t="s">
        <v>243</v>
      </c>
      <c r="C175" s="23"/>
      <c r="D175" s="27">
        <v>8</v>
      </c>
      <c r="E175" s="23"/>
      <c r="F175" s="248">
        <v>122</v>
      </c>
      <c r="G175" s="248">
        <v>35</v>
      </c>
      <c r="H175" s="27">
        <v>308</v>
      </c>
      <c r="I175" s="124">
        <v>0</v>
      </c>
      <c r="J175" s="23"/>
      <c r="K175" s="23"/>
      <c r="L175" s="23"/>
      <c r="M175" s="23"/>
      <c r="N175" s="248">
        <v>288</v>
      </c>
      <c r="O175" s="23"/>
      <c r="P175" s="23"/>
      <c r="Q175" s="23"/>
      <c r="R175" s="23"/>
      <c r="S175" s="23"/>
      <c r="T175" s="23"/>
      <c r="U175" s="23"/>
      <c r="V175" s="23"/>
      <c r="W175" s="27">
        <v>402</v>
      </c>
      <c r="X175" s="23"/>
    </row>
    <row r="176" spans="1:24" s="25" customFormat="1" ht="15.75">
      <c r="A176" s="26" t="s">
        <v>244</v>
      </c>
      <c r="B176" s="30" t="s">
        <v>245</v>
      </c>
      <c r="C176" s="23"/>
      <c r="D176" s="27">
        <v>7</v>
      </c>
      <c r="E176" s="23"/>
      <c r="F176" s="249"/>
      <c r="G176" s="249"/>
      <c r="H176" s="27">
        <v>233</v>
      </c>
      <c r="I176" s="124">
        <v>0</v>
      </c>
      <c r="J176" s="23"/>
      <c r="K176" s="23"/>
      <c r="L176" s="23"/>
      <c r="M176" s="23"/>
      <c r="N176" s="249"/>
      <c r="O176" s="23"/>
      <c r="P176" s="23"/>
      <c r="Q176" s="23"/>
      <c r="R176" s="23"/>
      <c r="S176" s="23"/>
      <c r="T176" s="23"/>
      <c r="U176" s="23"/>
      <c r="V176" s="23"/>
      <c r="W176" s="27">
        <v>346</v>
      </c>
      <c r="X176" s="23"/>
    </row>
    <row r="177" spans="1:24" s="25" customFormat="1" ht="15.75">
      <c r="A177" s="26" t="s">
        <v>246</v>
      </c>
      <c r="B177" s="30" t="s">
        <v>247</v>
      </c>
      <c r="C177" s="23"/>
      <c r="D177" s="27">
        <v>5</v>
      </c>
      <c r="E177" s="23"/>
      <c r="F177" s="250"/>
      <c r="G177" s="250"/>
      <c r="H177" s="27">
        <v>118</v>
      </c>
      <c r="I177" s="124">
        <v>0</v>
      </c>
      <c r="J177" s="23"/>
      <c r="K177" s="23"/>
      <c r="L177" s="23"/>
      <c r="M177" s="23"/>
      <c r="N177" s="250"/>
      <c r="O177" s="23"/>
      <c r="P177" s="23"/>
      <c r="Q177" s="23"/>
      <c r="R177" s="23"/>
      <c r="S177" s="23"/>
      <c r="T177" s="23"/>
      <c r="U177" s="23"/>
      <c r="V177" s="23"/>
      <c r="W177" s="27">
        <v>222</v>
      </c>
      <c r="X177" s="23"/>
    </row>
    <row r="178" spans="1:24" s="25" customFormat="1" ht="15.75">
      <c r="A178" s="26" t="s">
        <v>248</v>
      </c>
      <c r="B178" s="92" t="s">
        <v>249</v>
      </c>
      <c r="C178" s="23"/>
      <c r="D178" s="27">
        <v>0</v>
      </c>
      <c r="E178" s="23"/>
      <c r="F178" s="251">
        <v>145</v>
      </c>
      <c r="G178" s="251">
        <v>108</v>
      </c>
      <c r="H178" s="27">
        <v>1908</v>
      </c>
      <c r="I178" s="124">
        <v>0</v>
      </c>
      <c r="J178" s="23"/>
      <c r="K178" s="23"/>
      <c r="L178" s="23"/>
      <c r="M178" s="23"/>
      <c r="N178" s="251">
        <v>948</v>
      </c>
      <c r="O178" s="23"/>
      <c r="P178" s="23"/>
      <c r="Q178" s="23"/>
      <c r="R178" s="23"/>
      <c r="S178" s="23"/>
      <c r="T178" s="23"/>
      <c r="U178" s="23"/>
      <c r="V178" s="23"/>
      <c r="W178" s="27">
        <v>2420</v>
      </c>
      <c r="X178" s="23"/>
    </row>
    <row r="179" spans="1:24" s="25" customFormat="1" ht="15.75">
      <c r="A179" s="26" t="s">
        <v>250</v>
      </c>
      <c r="B179" s="92" t="s">
        <v>251</v>
      </c>
      <c r="C179" s="23"/>
      <c r="D179" s="27">
        <v>0</v>
      </c>
      <c r="E179" s="23"/>
      <c r="F179" s="250"/>
      <c r="G179" s="250"/>
      <c r="H179" s="27">
        <v>124</v>
      </c>
      <c r="I179" s="124">
        <v>0</v>
      </c>
      <c r="J179" s="23"/>
      <c r="K179" s="23"/>
      <c r="L179" s="23"/>
      <c r="M179" s="23"/>
      <c r="N179" s="250"/>
      <c r="O179" s="23"/>
      <c r="P179" s="23"/>
      <c r="Q179" s="23"/>
      <c r="R179" s="23"/>
      <c r="S179" s="23"/>
      <c r="T179" s="23"/>
      <c r="U179" s="23"/>
      <c r="V179" s="23"/>
      <c r="W179" s="27">
        <v>186</v>
      </c>
      <c r="X179" s="23"/>
    </row>
    <row r="180" spans="1:24" s="25" customFormat="1" ht="15" customHeight="1">
      <c r="A180" s="26" t="s">
        <v>252</v>
      </c>
      <c r="B180" s="92" t="s">
        <v>253</v>
      </c>
      <c r="C180" s="23"/>
      <c r="D180" s="124" t="s">
        <v>519</v>
      </c>
      <c r="E180" s="23"/>
      <c r="F180" s="251">
        <v>17</v>
      </c>
      <c r="G180" s="251">
        <v>6</v>
      </c>
      <c r="H180" s="124">
        <v>28</v>
      </c>
      <c r="I180" s="124" t="s">
        <v>519</v>
      </c>
      <c r="J180" s="23"/>
      <c r="K180" s="23"/>
      <c r="L180" s="23"/>
      <c r="M180" s="23"/>
      <c r="N180" s="251">
        <v>55</v>
      </c>
      <c r="O180" s="23"/>
      <c r="P180" s="23"/>
      <c r="Q180" s="23"/>
      <c r="R180" s="23"/>
      <c r="S180" s="23"/>
      <c r="T180" s="23"/>
      <c r="U180" s="23"/>
      <c r="V180" s="23"/>
      <c r="W180" s="96" t="s">
        <v>519</v>
      </c>
      <c r="X180" s="23"/>
    </row>
    <row r="181" spans="1:24" s="25" customFormat="1" ht="15.75">
      <c r="A181" s="26" t="s">
        <v>254</v>
      </c>
      <c r="B181" s="92" t="s">
        <v>255</v>
      </c>
      <c r="C181" s="23"/>
      <c r="D181" s="27" t="s">
        <v>519</v>
      </c>
      <c r="E181" s="23"/>
      <c r="F181" s="250"/>
      <c r="G181" s="250"/>
      <c r="H181" s="124">
        <v>77</v>
      </c>
      <c r="I181" s="124" t="s">
        <v>519</v>
      </c>
      <c r="J181" s="23"/>
      <c r="K181" s="23"/>
      <c r="L181" s="23"/>
      <c r="M181" s="23"/>
      <c r="N181" s="250"/>
      <c r="O181" s="23"/>
      <c r="P181" s="23"/>
      <c r="Q181" s="23"/>
      <c r="R181" s="23"/>
      <c r="S181" s="23"/>
      <c r="T181" s="23"/>
      <c r="U181" s="23"/>
      <c r="V181" s="23"/>
      <c r="W181" s="96" t="s">
        <v>519</v>
      </c>
      <c r="X181" s="23"/>
    </row>
    <row r="182" spans="1:24" s="25" customFormat="1" ht="15.75">
      <c r="A182" s="26" t="s">
        <v>484</v>
      </c>
      <c r="B182" s="29" t="s">
        <v>485</v>
      </c>
      <c r="C182" s="23"/>
      <c r="D182" s="124" t="s">
        <v>519</v>
      </c>
      <c r="E182" s="23"/>
      <c r="F182" s="125">
        <v>20</v>
      </c>
      <c r="G182" s="125">
        <v>8</v>
      </c>
      <c r="H182" s="124">
        <v>75</v>
      </c>
      <c r="I182" s="124" t="s">
        <v>519</v>
      </c>
      <c r="J182" s="23"/>
      <c r="K182" s="23"/>
      <c r="L182" s="23"/>
      <c r="M182" s="23"/>
      <c r="N182" s="125">
        <v>41</v>
      </c>
      <c r="O182" s="23"/>
      <c r="P182" s="23"/>
      <c r="Q182" s="23"/>
      <c r="R182" s="23"/>
      <c r="S182" s="23"/>
      <c r="T182" s="23"/>
      <c r="U182" s="23"/>
      <c r="V182" s="23"/>
      <c r="W182" s="96" t="s">
        <v>519</v>
      </c>
      <c r="X182" s="23"/>
    </row>
    <row r="183" spans="1:24" s="25" customFormat="1" ht="15.75">
      <c r="A183" s="84" t="s">
        <v>256</v>
      </c>
      <c r="B183" s="43" t="s">
        <v>257</v>
      </c>
      <c r="C183" s="23"/>
      <c r="D183" s="34">
        <f>SUM(D184:D188)</f>
        <v>33</v>
      </c>
      <c r="E183" s="34"/>
      <c r="F183" s="34">
        <f t="shared" ref="F183:W183" si="47">SUM(F184:F188)</f>
        <v>319</v>
      </c>
      <c r="G183" s="34">
        <f t="shared" si="47"/>
        <v>79</v>
      </c>
      <c r="H183" s="34">
        <f t="shared" si="47"/>
        <v>1396</v>
      </c>
      <c r="I183" s="34">
        <f t="shared" si="47"/>
        <v>0</v>
      </c>
      <c r="J183" s="34"/>
      <c r="K183" s="34"/>
      <c r="L183" s="34"/>
      <c r="M183" s="34"/>
      <c r="N183" s="34">
        <f t="shared" si="47"/>
        <v>998</v>
      </c>
      <c r="O183" s="34"/>
      <c r="P183" s="34"/>
      <c r="Q183" s="34"/>
      <c r="R183" s="34"/>
      <c r="S183" s="34"/>
      <c r="T183" s="34"/>
      <c r="U183" s="34"/>
      <c r="V183" s="34"/>
      <c r="W183" s="34">
        <f t="shared" si="47"/>
        <v>1050</v>
      </c>
      <c r="X183" s="23"/>
    </row>
    <row r="184" spans="1:24" s="25" customFormat="1" ht="15.75">
      <c r="A184" s="26" t="s">
        <v>258</v>
      </c>
      <c r="B184" s="30" t="s">
        <v>259</v>
      </c>
      <c r="C184" s="23"/>
      <c r="D184" s="124">
        <v>12</v>
      </c>
      <c r="E184" s="23"/>
      <c r="F184" s="124">
        <v>136</v>
      </c>
      <c r="G184" s="124">
        <v>29</v>
      </c>
      <c r="H184" s="124">
        <v>602</v>
      </c>
      <c r="I184" s="124">
        <v>0</v>
      </c>
      <c r="J184" s="23"/>
      <c r="K184" s="23"/>
      <c r="L184" s="23"/>
      <c r="M184" s="23"/>
      <c r="N184" s="124">
        <v>267</v>
      </c>
      <c r="O184" s="23"/>
      <c r="P184" s="23"/>
      <c r="Q184" s="23"/>
      <c r="R184" s="23"/>
      <c r="S184" s="23"/>
      <c r="T184" s="23"/>
      <c r="U184" s="23"/>
      <c r="V184" s="23"/>
      <c r="W184" s="27">
        <v>89</v>
      </c>
      <c r="X184" s="23"/>
    </row>
    <row r="185" spans="1:24" s="25" customFormat="1" ht="15.75">
      <c r="A185" s="26" t="s">
        <v>260</v>
      </c>
      <c r="B185" s="30" t="s">
        <v>261</v>
      </c>
      <c r="C185" s="23"/>
      <c r="D185" s="124" t="s">
        <v>519</v>
      </c>
      <c r="E185" s="23"/>
      <c r="F185" s="124">
        <v>51</v>
      </c>
      <c r="G185" s="124">
        <v>7</v>
      </c>
      <c r="H185" s="124">
        <v>51</v>
      </c>
      <c r="I185" s="124" t="s">
        <v>519</v>
      </c>
      <c r="J185" s="23"/>
      <c r="K185" s="23"/>
      <c r="L185" s="23"/>
      <c r="M185" s="23"/>
      <c r="N185" s="124">
        <v>105</v>
      </c>
      <c r="O185" s="23"/>
      <c r="P185" s="23"/>
      <c r="Q185" s="23"/>
      <c r="R185" s="23"/>
      <c r="S185" s="23"/>
      <c r="T185" s="23"/>
      <c r="U185" s="23"/>
      <c r="V185" s="23"/>
      <c r="W185" s="27" t="s">
        <v>519</v>
      </c>
      <c r="X185" s="23"/>
    </row>
    <row r="186" spans="1:24" s="25" customFormat="1" ht="15.75">
      <c r="A186" s="26" t="s">
        <v>262</v>
      </c>
      <c r="B186" s="30" t="s">
        <v>263</v>
      </c>
      <c r="C186" s="23"/>
      <c r="D186" s="124">
        <v>3</v>
      </c>
      <c r="E186" s="23"/>
      <c r="F186" s="124">
        <v>14</v>
      </c>
      <c r="G186" s="124">
        <v>2</v>
      </c>
      <c r="H186" s="124">
        <v>78</v>
      </c>
      <c r="I186" s="124">
        <v>0</v>
      </c>
      <c r="J186" s="23"/>
      <c r="K186" s="23"/>
      <c r="L186" s="23"/>
      <c r="M186" s="23"/>
      <c r="N186" s="124">
        <v>33</v>
      </c>
      <c r="O186" s="23"/>
      <c r="P186" s="23"/>
      <c r="Q186" s="23"/>
      <c r="R186" s="23"/>
      <c r="S186" s="23"/>
      <c r="T186" s="23"/>
      <c r="U186" s="23"/>
      <c r="V186" s="23"/>
      <c r="W186" s="27">
        <v>102</v>
      </c>
      <c r="X186" s="23"/>
    </row>
    <row r="187" spans="1:24" s="25" customFormat="1" ht="15.75">
      <c r="A187" s="26" t="s">
        <v>264</v>
      </c>
      <c r="B187" s="30" t="s">
        <v>265</v>
      </c>
      <c r="C187" s="23"/>
      <c r="D187" s="124">
        <v>0</v>
      </c>
      <c r="E187" s="23"/>
      <c r="F187" s="124">
        <v>41</v>
      </c>
      <c r="G187" s="124">
        <v>24</v>
      </c>
      <c r="H187" s="27">
        <v>225</v>
      </c>
      <c r="I187" s="124">
        <v>0</v>
      </c>
      <c r="J187" s="23"/>
      <c r="K187" s="23"/>
      <c r="L187" s="23"/>
      <c r="M187" s="23"/>
      <c r="N187" s="124">
        <v>173</v>
      </c>
      <c r="O187" s="23"/>
      <c r="P187" s="23"/>
      <c r="Q187" s="23"/>
      <c r="R187" s="23"/>
      <c r="S187" s="23"/>
      <c r="T187" s="23"/>
      <c r="U187" s="23"/>
      <c r="V187" s="23"/>
      <c r="W187" s="27">
        <v>343</v>
      </c>
      <c r="X187" s="23"/>
    </row>
    <row r="188" spans="1:24" s="25" customFormat="1" ht="15.75">
      <c r="A188" s="26" t="s">
        <v>360</v>
      </c>
      <c r="B188" s="92" t="s">
        <v>266</v>
      </c>
      <c r="C188" s="23"/>
      <c r="D188" s="124">
        <v>18</v>
      </c>
      <c r="E188" s="23"/>
      <c r="F188" s="124">
        <v>77</v>
      </c>
      <c r="G188" s="124">
        <v>17</v>
      </c>
      <c r="H188" s="27">
        <v>440</v>
      </c>
      <c r="I188" s="124">
        <v>0</v>
      </c>
      <c r="J188" s="23"/>
      <c r="K188" s="23"/>
      <c r="L188" s="23"/>
      <c r="M188" s="23"/>
      <c r="N188" s="124">
        <v>420</v>
      </c>
      <c r="O188" s="23"/>
      <c r="P188" s="23"/>
      <c r="Q188" s="23"/>
      <c r="R188" s="23"/>
      <c r="S188" s="23"/>
      <c r="T188" s="23"/>
      <c r="U188" s="23"/>
      <c r="V188" s="23"/>
      <c r="W188" s="27">
        <v>516</v>
      </c>
      <c r="X188" s="23"/>
    </row>
    <row r="189" spans="1:24" s="25" customFormat="1" ht="15.75">
      <c r="A189" s="84" t="s">
        <v>267</v>
      </c>
      <c r="B189" s="43" t="s">
        <v>268</v>
      </c>
      <c r="C189" s="124"/>
      <c r="D189" s="24">
        <f>SUM(D190:D197)</f>
        <v>25</v>
      </c>
      <c r="E189" s="24"/>
      <c r="F189" s="24">
        <f t="shared" ref="F189:I189" si="48">SUM(F190:F197)</f>
        <v>459</v>
      </c>
      <c r="G189" s="24">
        <f t="shared" si="48"/>
        <v>141</v>
      </c>
      <c r="H189" s="24">
        <f t="shared" si="48"/>
        <v>2427</v>
      </c>
      <c r="I189" s="24">
        <f t="shared" si="48"/>
        <v>2</v>
      </c>
      <c r="J189" s="24"/>
      <c r="K189" s="24"/>
      <c r="L189" s="24"/>
      <c r="M189" s="24"/>
      <c r="N189" s="24">
        <f t="shared" ref="N189" si="49">SUM(N190:N197)</f>
        <v>1842</v>
      </c>
      <c r="O189" s="24"/>
      <c r="P189" s="24"/>
      <c r="Q189" s="24"/>
      <c r="R189" s="24"/>
      <c r="S189" s="24"/>
      <c r="T189" s="24"/>
      <c r="U189" s="24"/>
      <c r="V189" s="24"/>
      <c r="W189" s="24">
        <f t="shared" ref="W189" si="50">SUM(W190:W197)</f>
        <v>1516</v>
      </c>
      <c r="X189" s="124"/>
    </row>
    <row r="190" spans="1:24" s="25" customFormat="1" ht="15.75">
      <c r="A190" s="26" t="s">
        <v>269</v>
      </c>
      <c r="B190" s="36" t="s">
        <v>270</v>
      </c>
      <c r="C190" s="23"/>
      <c r="D190" s="27">
        <v>5</v>
      </c>
      <c r="E190" s="23"/>
      <c r="F190" s="124">
        <v>69</v>
      </c>
      <c r="G190" s="124">
        <v>13</v>
      </c>
      <c r="H190" s="27">
        <v>238</v>
      </c>
      <c r="I190" s="124">
        <v>0</v>
      </c>
      <c r="J190" s="23"/>
      <c r="K190" s="23"/>
      <c r="L190" s="23"/>
      <c r="M190" s="23"/>
      <c r="N190" s="124">
        <v>324</v>
      </c>
      <c r="O190" s="23"/>
      <c r="P190" s="23"/>
      <c r="Q190" s="23"/>
      <c r="R190" s="23"/>
      <c r="S190" s="23"/>
      <c r="T190" s="23"/>
      <c r="U190" s="23"/>
      <c r="V190" s="23"/>
      <c r="W190" s="27">
        <v>76</v>
      </c>
      <c r="X190" s="23"/>
    </row>
    <row r="191" spans="1:24" s="25" customFormat="1" ht="15.75">
      <c r="A191" s="26" t="s">
        <v>271</v>
      </c>
      <c r="B191" s="36" t="s">
        <v>272</v>
      </c>
      <c r="C191" s="23"/>
      <c r="D191" s="27">
        <v>0</v>
      </c>
      <c r="E191" s="23"/>
      <c r="F191" s="124">
        <v>30</v>
      </c>
      <c r="G191" s="124">
        <v>8</v>
      </c>
      <c r="H191" s="27">
        <v>37</v>
      </c>
      <c r="I191" s="124">
        <v>2</v>
      </c>
      <c r="J191" s="23"/>
      <c r="K191" s="23"/>
      <c r="L191" s="23"/>
      <c r="M191" s="23"/>
      <c r="N191" s="124">
        <v>42</v>
      </c>
      <c r="O191" s="23"/>
      <c r="P191" s="23"/>
      <c r="Q191" s="23"/>
      <c r="R191" s="23"/>
      <c r="S191" s="23"/>
      <c r="T191" s="23"/>
      <c r="U191" s="23"/>
      <c r="V191" s="23"/>
      <c r="W191" s="27">
        <v>58</v>
      </c>
      <c r="X191" s="23"/>
    </row>
    <row r="192" spans="1:24" s="25" customFormat="1" ht="15.75">
      <c r="A192" s="26" t="s">
        <v>273</v>
      </c>
      <c r="B192" s="39" t="s">
        <v>517</v>
      </c>
      <c r="C192" s="23"/>
      <c r="D192" s="27">
        <v>0</v>
      </c>
      <c r="E192" s="23"/>
      <c r="F192" s="124">
        <v>31</v>
      </c>
      <c r="G192" s="124">
        <v>13</v>
      </c>
      <c r="H192" s="27">
        <v>232</v>
      </c>
      <c r="I192" s="124">
        <v>0</v>
      </c>
      <c r="J192" s="23"/>
      <c r="K192" s="23"/>
      <c r="L192" s="23"/>
      <c r="M192" s="23"/>
      <c r="N192" s="124">
        <v>158</v>
      </c>
      <c r="O192" s="23"/>
      <c r="P192" s="23"/>
      <c r="Q192" s="23"/>
      <c r="R192" s="23"/>
      <c r="S192" s="23"/>
      <c r="T192" s="23"/>
      <c r="U192" s="23"/>
      <c r="V192" s="23"/>
      <c r="W192" s="27">
        <v>194</v>
      </c>
      <c r="X192" s="23"/>
    </row>
    <row r="193" spans="1:24" s="25" customFormat="1" ht="15.75">
      <c r="A193" s="26" t="s">
        <v>274</v>
      </c>
      <c r="B193" s="36" t="s">
        <v>275</v>
      </c>
      <c r="C193" s="23"/>
      <c r="D193" s="27">
        <v>5</v>
      </c>
      <c r="E193" s="23"/>
      <c r="F193" s="124">
        <v>16</v>
      </c>
      <c r="G193" s="124">
        <v>17</v>
      </c>
      <c r="H193" s="27">
        <v>258</v>
      </c>
      <c r="I193" s="124">
        <v>0</v>
      </c>
      <c r="J193" s="23"/>
      <c r="K193" s="23"/>
      <c r="L193" s="23"/>
      <c r="M193" s="23"/>
      <c r="N193" s="124">
        <v>214</v>
      </c>
      <c r="O193" s="23"/>
      <c r="P193" s="23"/>
      <c r="Q193" s="23"/>
      <c r="R193" s="23"/>
      <c r="S193" s="23"/>
      <c r="T193" s="23"/>
      <c r="U193" s="23"/>
      <c r="V193" s="23"/>
      <c r="W193" s="27">
        <v>123</v>
      </c>
      <c r="X193" s="23"/>
    </row>
    <row r="194" spans="1:24" s="25" customFormat="1" ht="15.75">
      <c r="A194" s="26" t="s">
        <v>276</v>
      </c>
      <c r="B194" s="36" t="s">
        <v>277</v>
      </c>
      <c r="C194" s="23"/>
      <c r="D194" s="27">
        <v>0</v>
      </c>
      <c r="E194" s="23"/>
      <c r="F194" s="124">
        <v>138</v>
      </c>
      <c r="G194" s="124">
        <v>35</v>
      </c>
      <c r="H194" s="27">
        <v>534</v>
      </c>
      <c r="I194" s="124">
        <v>0</v>
      </c>
      <c r="J194" s="23"/>
      <c r="K194" s="23"/>
      <c r="L194" s="23"/>
      <c r="M194" s="23"/>
      <c r="N194" s="124">
        <v>342</v>
      </c>
      <c r="O194" s="23"/>
      <c r="P194" s="23"/>
      <c r="Q194" s="23"/>
      <c r="R194" s="23"/>
      <c r="S194" s="23"/>
      <c r="T194" s="23"/>
      <c r="U194" s="23"/>
      <c r="V194" s="23"/>
      <c r="W194" s="27">
        <v>544</v>
      </c>
      <c r="X194" s="23"/>
    </row>
    <row r="195" spans="1:24" s="25" customFormat="1" ht="15.75">
      <c r="A195" s="26" t="s">
        <v>278</v>
      </c>
      <c r="B195" s="15" t="s">
        <v>479</v>
      </c>
      <c r="C195" s="23"/>
      <c r="D195" s="27">
        <v>0</v>
      </c>
      <c r="E195" s="23"/>
      <c r="F195" s="248">
        <v>175</v>
      </c>
      <c r="G195" s="248">
        <v>55</v>
      </c>
      <c r="H195" s="27">
        <v>112</v>
      </c>
      <c r="I195" s="124">
        <v>0</v>
      </c>
      <c r="J195" s="23"/>
      <c r="K195" s="23"/>
      <c r="L195" s="23"/>
      <c r="M195" s="23"/>
      <c r="N195" s="248">
        <v>762</v>
      </c>
      <c r="O195" s="23"/>
      <c r="P195" s="23"/>
      <c r="Q195" s="23"/>
      <c r="R195" s="23"/>
      <c r="S195" s="23"/>
      <c r="T195" s="23"/>
      <c r="U195" s="23"/>
      <c r="V195" s="23"/>
      <c r="W195" s="27">
        <v>39</v>
      </c>
      <c r="X195" s="23" t="s">
        <v>518</v>
      </c>
    </row>
    <row r="196" spans="1:24" s="25" customFormat="1" ht="15.75">
      <c r="A196" s="26" t="s">
        <v>279</v>
      </c>
      <c r="B196" s="15" t="s">
        <v>480</v>
      </c>
      <c r="C196" s="23"/>
      <c r="D196" s="27">
        <v>0</v>
      </c>
      <c r="E196" s="23"/>
      <c r="F196" s="249"/>
      <c r="G196" s="249"/>
      <c r="H196" s="27">
        <v>41</v>
      </c>
      <c r="I196" s="124">
        <v>0</v>
      </c>
      <c r="J196" s="23"/>
      <c r="K196" s="23"/>
      <c r="L196" s="23"/>
      <c r="M196" s="23"/>
      <c r="N196" s="249"/>
      <c r="O196" s="23"/>
      <c r="P196" s="23"/>
      <c r="Q196" s="23"/>
      <c r="R196" s="23"/>
      <c r="S196" s="23"/>
      <c r="T196" s="23"/>
      <c r="U196" s="23"/>
      <c r="V196" s="23"/>
      <c r="W196" s="27">
        <v>15</v>
      </c>
      <c r="X196" s="23"/>
    </row>
    <row r="197" spans="1:24" s="25" customFormat="1" ht="15.75">
      <c r="A197" s="26" t="s">
        <v>481</v>
      </c>
      <c r="B197" s="15" t="s">
        <v>482</v>
      </c>
      <c r="C197" s="23"/>
      <c r="D197" s="27">
        <v>15</v>
      </c>
      <c r="E197" s="23"/>
      <c r="F197" s="250"/>
      <c r="G197" s="250"/>
      <c r="H197" s="27">
        <v>975</v>
      </c>
      <c r="I197" s="124">
        <v>0</v>
      </c>
      <c r="J197" s="23"/>
      <c r="K197" s="23"/>
      <c r="L197" s="23"/>
      <c r="M197" s="23"/>
      <c r="N197" s="250"/>
      <c r="O197" s="23"/>
      <c r="P197" s="23"/>
      <c r="Q197" s="23"/>
      <c r="R197" s="23"/>
      <c r="S197" s="23"/>
      <c r="T197" s="23"/>
      <c r="U197" s="23"/>
      <c r="V197" s="23"/>
      <c r="W197" s="27">
        <v>467</v>
      </c>
      <c r="X197" s="23"/>
    </row>
    <row r="198" spans="1:24" s="25" customFormat="1" ht="15.75">
      <c r="A198" s="84" t="s">
        <v>280</v>
      </c>
      <c r="B198" s="43" t="s">
        <v>281</v>
      </c>
      <c r="C198" s="23"/>
      <c r="D198" s="24">
        <f>SUM(D199:D202)</f>
        <v>50</v>
      </c>
      <c r="E198" s="24"/>
      <c r="F198" s="24">
        <f t="shared" ref="F198:I198" si="51">SUM(F199:F202)</f>
        <v>384</v>
      </c>
      <c r="G198" s="24">
        <f t="shared" si="51"/>
        <v>98</v>
      </c>
      <c r="H198" s="24">
        <f t="shared" si="51"/>
        <v>2149</v>
      </c>
      <c r="I198" s="24">
        <f t="shared" si="51"/>
        <v>0</v>
      </c>
      <c r="J198" s="24"/>
      <c r="K198" s="24"/>
      <c r="L198" s="24"/>
      <c r="M198" s="24"/>
      <c r="N198" s="24">
        <f t="shared" ref="N198" si="52">SUM(N199:N202)</f>
        <v>1320</v>
      </c>
      <c r="O198" s="24"/>
      <c r="P198" s="24"/>
      <c r="Q198" s="24"/>
      <c r="R198" s="24"/>
      <c r="S198" s="24"/>
      <c r="T198" s="24"/>
      <c r="U198" s="24"/>
      <c r="V198" s="24"/>
      <c r="W198" s="24">
        <f t="shared" ref="W198" si="53">SUM(W199:W202)</f>
        <v>2506</v>
      </c>
      <c r="X198" s="23"/>
    </row>
    <row r="199" spans="1:24" s="28" customFormat="1" ht="15.75">
      <c r="A199" s="26" t="s">
        <v>282</v>
      </c>
      <c r="B199" s="19" t="s">
        <v>483</v>
      </c>
      <c r="C199" s="23"/>
      <c r="D199" s="27">
        <v>0</v>
      </c>
      <c r="E199" s="23"/>
      <c r="F199" s="124">
        <v>46</v>
      </c>
      <c r="G199" s="124">
        <v>18</v>
      </c>
      <c r="H199" s="27">
        <v>187</v>
      </c>
      <c r="I199" s="124">
        <v>0</v>
      </c>
      <c r="J199" s="23"/>
      <c r="K199" s="23"/>
      <c r="L199" s="23"/>
      <c r="M199" s="23"/>
      <c r="N199" s="124">
        <v>42</v>
      </c>
      <c r="O199" s="23"/>
      <c r="P199" s="23"/>
      <c r="Q199" s="23"/>
      <c r="R199" s="23"/>
      <c r="S199" s="23"/>
      <c r="T199" s="23"/>
      <c r="U199" s="23"/>
      <c r="V199" s="23"/>
      <c r="W199" s="27">
        <v>206</v>
      </c>
      <c r="X199" s="23"/>
    </row>
    <row r="200" spans="1:24" s="25" customFormat="1" ht="15.75">
      <c r="A200" s="26" t="s">
        <v>284</v>
      </c>
      <c r="B200" s="13" t="s">
        <v>283</v>
      </c>
      <c r="C200" s="23"/>
      <c r="D200" s="27">
        <v>11</v>
      </c>
      <c r="E200" s="23"/>
      <c r="F200" s="124">
        <v>116</v>
      </c>
      <c r="G200" s="124">
        <v>45</v>
      </c>
      <c r="H200" s="27">
        <v>920</v>
      </c>
      <c r="I200" s="124">
        <v>0</v>
      </c>
      <c r="J200" s="23"/>
      <c r="K200" s="23"/>
      <c r="L200" s="23"/>
      <c r="M200" s="23"/>
      <c r="N200" s="124">
        <v>536</v>
      </c>
      <c r="O200" s="23"/>
      <c r="P200" s="23"/>
      <c r="Q200" s="23"/>
      <c r="R200" s="23"/>
      <c r="S200" s="23"/>
      <c r="T200" s="23"/>
      <c r="U200" s="23"/>
      <c r="V200" s="23"/>
      <c r="W200" s="27">
        <v>510</v>
      </c>
      <c r="X200" s="23"/>
    </row>
    <row r="201" spans="1:24" s="25" customFormat="1" ht="15.75">
      <c r="A201" s="26" t="s">
        <v>286</v>
      </c>
      <c r="B201" s="15" t="s">
        <v>285</v>
      </c>
      <c r="C201" s="23"/>
      <c r="D201" s="27">
        <v>31</v>
      </c>
      <c r="E201" s="23"/>
      <c r="F201" s="124">
        <v>202</v>
      </c>
      <c r="G201" s="124">
        <v>30</v>
      </c>
      <c r="H201" s="27">
        <v>902</v>
      </c>
      <c r="I201" s="124">
        <v>0</v>
      </c>
      <c r="J201" s="23"/>
      <c r="K201" s="23"/>
      <c r="L201" s="23"/>
      <c r="M201" s="23"/>
      <c r="N201" s="124">
        <v>678</v>
      </c>
      <c r="O201" s="23"/>
      <c r="P201" s="23"/>
      <c r="Q201" s="23"/>
      <c r="R201" s="23"/>
      <c r="S201" s="23"/>
      <c r="T201" s="23"/>
      <c r="U201" s="23"/>
      <c r="V201" s="23"/>
      <c r="W201" s="27">
        <v>1564</v>
      </c>
      <c r="X201" s="23"/>
    </row>
    <row r="202" spans="1:24" s="25" customFormat="1" ht="15.75">
      <c r="A202" s="26" t="s">
        <v>500</v>
      </c>
      <c r="B202" s="13" t="s">
        <v>287</v>
      </c>
      <c r="C202" s="23"/>
      <c r="D202" s="27">
        <v>8</v>
      </c>
      <c r="E202" s="23"/>
      <c r="F202" s="124">
        <v>20</v>
      </c>
      <c r="G202" s="124">
        <v>5</v>
      </c>
      <c r="H202" s="27">
        <v>140</v>
      </c>
      <c r="I202" s="124">
        <v>0</v>
      </c>
      <c r="J202" s="23"/>
      <c r="K202" s="23"/>
      <c r="L202" s="23"/>
      <c r="M202" s="23"/>
      <c r="N202" s="124">
        <v>64</v>
      </c>
      <c r="O202" s="23"/>
      <c r="P202" s="23"/>
      <c r="Q202" s="23"/>
      <c r="R202" s="23"/>
      <c r="S202" s="23"/>
      <c r="T202" s="23"/>
      <c r="U202" s="23"/>
      <c r="V202" s="23"/>
      <c r="W202" s="27">
        <v>226</v>
      </c>
      <c r="X202" s="23"/>
    </row>
    <row r="203" spans="1:24" s="25" customFormat="1" ht="15.75">
      <c r="A203" s="84" t="s">
        <v>288</v>
      </c>
      <c r="B203" s="43" t="s">
        <v>289</v>
      </c>
      <c r="C203" s="124"/>
      <c r="D203" s="34">
        <f>SUM(D204:D206)</f>
        <v>25</v>
      </c>
      <c r="E203" s="34"/>
      <c r="F203" s="117">
        <f t="shared" ref="F203:I203" si="54">SUM(F204:F206)</f>
        <v>478</v>
      </c>
      <c r="G203" s="117">
        <f t="shared" si="54"/>
        <v>72</v>
      </c>
      <c r="H203" s="34">
        <f t="shared" si="54"/>
        <v>1872</v>
      </c>
      <c r="I203" s="34">
        <f t="shared" si="54"/>
        <v>0</v>
      </c>
      <c r="J203" s="34"/>
      <c r="K203" s="34"/>
      <c r="L203" s="34"/>
      <c r="M203" s="34"/>
      <c r="N203" s="34">
        <f t="shared" ref="N203" si="55">SUM(N204:N206)</f>
        <v>1390</v>
      </c>
      <c r="O203" s="34"/>
      <c r="P203" s="34"/>
      <c r="Q203" s="34"/>
      <c r="R203" s="34"/>
      <c r="S203" s="34"/>
      <c r="T203" s="34"/>
      <c r="U203" s="34"/>
      <c r="V203" s="34"/>
      <c r="W203" s="34">
        <f t="shared" ref="W203" si="56">SUM(W204:W206)</f>
        <v>1404</v>
      </c>
      <c r="X203" s="124"/>
    </row>
    <row r="204" spans="1:24" s="25" customFormat="1" ht="15.75">
      <c r="A204" s="26" t="s">
        <v>290</v>
      </c>
      <c r="B204" s="30" t="s">
        <v>291</v>
      </c>
      <c r="C204" s="23"/>
      <c r="D204" s="124">
        <v>0</v>
      </c>
      <c r="E204" s="98"/>
      <c r="F204" s="120">
        <v>150</v>
      </c>
      <c r="G204" s="120">
        <v>28</v>
      </c>
      <c r="H204" s="99">
        <v>657</v>
      </c>
      <c r="I204" s="124">
        <v>0</v>
      </c>
      <c r="J204" s="23"/>
      <c r="K204" s="23"/>
      <c r="L204" s="23"/>
      <c r="M204" s="23"/>
      <c r="N204" s="124">
        <v>458</v>
      </c>
      <c r="O204" s="23"/>
      <c r="P204" s="23"/>
      <c r="Q204" s="23"/>
      <c r="R204" s="23"/>
      <c r="S204" s="23"/>
      <c r="T204" s="23"/>
      <c r="U204" s="23"/>
      <c r="V204" s="23"/>
      <c r="W204" s="27">
        <v>339</v>
      </c>
      <c r="X204" s="23"/>
    </row>
    <row r="205" spans="1:24" s="25" customFormat="1" ht="15.75">
      <c r="A205" s="26" t="s">
        <v>292</v>
      </c>
      <c r="B205" s="30" t="s">
        <v>293</v>
      </c>
      <c r="C205" s="23"/>
      <c r="D205" s="124">
        <v>0</v>
      </c>
      <c r="E205" s="98"/>
      <c r="F205" s="120">
        <v>174</v>
      </c>
      <c r="G205" s="120">
        <v>15</v>
      </c>
      <c r="H205" s="99">
        <v>345</v>
      </c>
      <c r="I205" s="124">
        <v>0</v>
      </c>
      <c r="J205" s="23"/>
      <c r="K205" s="23"/>
      <c r="L205" s="23"/>
      <c r="M205" s="23"/>
      <c r="N205" s="124">
        <v>375</v>
      </c>
      <c r="O205" s="23"/>
      <c r="P205" s="23"/>
      <c r="Q205" s="23"/>
      <c r="R205" s="23"/>
      <c r="S205" s="23"/>
      <c r="T205" s="23"/>
      <c r="U205" s="23"/>
      <c r="V205" s="23"/>
      <c r="W205" s="27">
        <v>336</v>
      </c>
      <c r="X205" s="23"/>
    </row>
    <row r="206" spans="1:24" s="25" customFormat="1" ht="15.75">
      <c r="A206" s="26" t="s">
        <v>294</v>
      </c>
      <c r="B206" s="92" t="s">
        <v>295</v>
      </c>
      <c r="C206" s="23"/>
      <c r="D206" s="124">
        <v>25</v>
      </c>
      <c r="E206" s="23"/>
      <c r="F206" s="125">
        <v>154</v>
      </c>
      <c r="G206" s="125">
        <v>29</v>
      </c>
      <c r="H206" s="27">
        <v>870</v>
      </c>
      <c r="I206" s="124">
        <v>0</v>
      </c>
      <c r="J206" s="23"/>
      <c r="K206" s="23"/>
      <c r="L206" s="23"/>
      <c r="M206" s="23"/>
      <c r="N206" s="124">
        <v>557</v>
      </c>
      <c r="O206" s="23"/>
      <c r="P206" s="23"/>
      <c r="Q206" s="23"/>
      <c r="R206" s="23"/>
      <c r="S206" s="23"/>
      <c r="T206" s="23"/>
      <c r="U206" s="23"/>
      <c r="V206" s="23"/>
      <c r="W206" s="27">
        <v>729</v>
      </c>
      <c r="X206" s="23"/>
    </row>
    <row r="207" spans="1:24" s="25" customFormat="1" ht="15.75">
      <c r="A207" s="84" t="s">
        <v>296</v>
      </c>
      <c r="B207" s="43" t="s">
        <v>297</v>
      </c>
      <c r="C207" s="124"/>
      <c r="D207" s="34">
        <f>SUM(D208:D220)</f>
        <v>44</v>
      </c>
      <c r="E207" s="34"/>
      <c r="F207" s="34">
        <f t="shared" ref="F207:I207" si="57">SUM(F208:F220)</f>
        <v>626</v>
      </c>
      <c r="G207" s="34">
        <f t="shared" si="57"/>
        <v>211</v>
      </c>
      <c r="H207" s="34">
        <f t="shared" si="57"/>
        <v>3553</v>
      </c>
      <c r="I207" s="34">
        <f t="shared" si="57"/>
        <v>5</v>
      </c>
      <c r="J207" s="34"/>
      <c r="K207" s="34"/>
      <c r="L207" s="34"/>
      <c r="M207" s="34"/>
      <c r="N207" s="34">
        <f t="shared" ref="N207" si="58">SUM(N208:N220)</f>
        <v>2937</v>
      </c>
      <c r="O207" s="34"/>
      <c r="P207" s="34"/>
      <c r="Q207" s="34"/>
      <c r="R207" s="34"/>
      <c r="S207" s="34"/>
      <c r="T207" s="34"/>
      <c r="U207" s="34"/>
      <c r="V207" s="34"/>
      <c r="W207" s="34">
        <f t="shared" ref="W207" si="59">SUM(W208:W220)</f>
        <v>2580</v>
      </c>
      <c r="X207" s="124"/>
    </row>
    <row r="208" spans="1:24" s="25" customFormat="1" ht="15.75">
      <c r="A208" s="26" t="s">
        <v>298</v>
      </c>
      <c r="B208" s="36" t="s">
        <v>299</v>
      </c>
      <c r="C208" s="23"/>
      <c r="D208" s="124">
        <v>0</v>
      </c>
      <c r="E208" s="23"/>
      <c r="F208" s="124">
        <v>20</v>
      </c>
      <c r="G208" s="124">
        <v>9</v>
      </c>
      <c r="H208" s="124">
        <v>116</v>
      </c>
      <c r="I208" s="124">
        <v>0</v>
      </c>
      <c r="J208" s="23"/>
      <c r="K208" s="23"/>
      <c r="L208" s="23"/>
      <c r="M208" s="23"/>
      <c r="N208" s="124">
        <v>74</v>
      </c>
      <c r="O208" s="23"/>
      <c r="P208" s="23"/>
      <c r="Q208" s="23"/>
      <c r="R208" s="23"/>
      <c r="S208" s="23"/>
      <c r="T208" s="23"/>
      <c r="U208" s="23"/>
      <c r="V208" s="23"/>
      <c r="W208" s="27">
        <v>191</v>
      </c>
      <c r="X208" s="23"/>
    </row>
    <row r="209" spans="1:24" s="25" customFormat="1" ht="15.75">
      <c r="A209" s="26" t="s">
        <v>300</v>
      </c>
      <c r="B209" s="36" t="s">
        <v>301</v>
      </c>
      <c r="C209" s="23"/>
      <c r="D209" s="124">
        <v>0</v>
      </c>
      <c r="E209" s="23"/>
      <c r="F209" s="251">
        <v>16</v>
      </c>
      <c r="G209" s="251">
        <v>6</v>
      </c>
      <c r="H209" s="124">
        <v>12</v>
      </c>
      <c r="I209" s="124">
        <v>0</v>
      </c>
      <c r="J209" s="23"/>
      <c r="K209" s="23"/>
      <c r="L209" s="23"/>
      <c r="M209" s="23"/>
      <c r="N209" s="251">
        <v>84</v>
      </c>
      <c r="O209" s="23"/>
      <c r="P209" s="23"/>
      <c r="Q209" s="23"/>
      <c r="R209" s="23"/>
      <c r="S209" s="23"/>
      <c r="T209" s="23"/>
      <c r="U209" s="23"/>
      <c r="V209" s="23"/>
      <c r="W209" s="27">
        <v>0</v>
      </c>
      <c r="X209" s="23"/>
    </row>
    <row r="210" spans="1:24" s="25" customFormat="1" ht="15.75">
      <c r="A210" s="26" t="s">
        <v>302</v>
      </c>
      <c r="B210" s="36" t="s">
        <v>303</v>
      </c>
      <c r="C210" s="23"/>
      <c r="D210" s="124" t="s">
        <v>519</v>
      </c>
      <c r="E210" s="23"/>
      <c r="F210" s="252"/>
      <c r="G210" s="252"/>
      <c r="H210" s="124" t="s">
        <v>519</v>
      </c>
      <c r="I210" s="124" t="s">
        <v>519</v>
      </c>
      <c r="J210" s="23"/>
      <c r="K210" s="23"/>
      <c r="L210" s="23"/>
      <c r="M210" s="23"/>
      <c r="N210" s="252"/>
      <c r="O210" s="23"/>
      <c r="P210" s="23"/>
      <c r="Q210" s="23"/>
      <c r="R210" s="23"/>
      <c r="S210" s="23"/>
      <c r="T210" s="23"/>
      <c r="U210" s="23"/>
      <c r="V210" s="23"/>
      <c r="W210" s="27" t="s">
        <v>519</v>
      </c>
      <c r="X210" s="23"/>
    </row>
    <row r="211" spans="1:24" s="25" customFormat="1" ht="15.75">
      <c r="A211" s="26" t="s">
        <v>304</v>
      </c>
      <c r="B211" s="36" t="s">
        <v>305</v>
      </c>
      <c r="C211" s="23"/>
      <c r="D211" s="124" t="s">
        <v>519</v>
      </c>
      <c r="E211" s="23"/>
      <c r="F211" s="250"/>
      <c r="G211" s="250"/>
      <c r="H211" s="124" t="s">
        <v>519</v>
      </c>
      <c r="I211" s="124" t="s">
        <v>519</v>
      </c>
      <c r="J211" s="23"/>
      <c r="K211" s="23"/>
      <c r="L211" s="23"/>
      <c r="M211" s="23"/>
      <c r="N211" s="250"/>
      <c r="O211" s="23"/>
      <c r="P211" s="23"/>
      <c r="Q211" s="23"/>
      <c r="R211" s="23"/>
      <c r="S211" s="23"/>
      <c r="T211" s="23"/>
      <c r="U211" s="23"/>
      <c r="V211" s="23"/>
      <c r="W211" s="27" t="s">
        <v>519</v>
      </c>
      <c r="X211" s="23"/>
    </row>
    <row r="212" spans="1:24" s="25" customFormat="1" ht="15.75">
      <c r="A212" s="26" t="s">
        <v>306</v>
      </c>
      <c r="B212" s="36" t="s">
        <v>307</v>
      </c>
      <c r="C212" s="23"/>
      <c r="D212" s="124">
        <v>0</v>
      </c>
      <c r="E212" s="23"/>
      <c r="F212" s="124">
        <v>20</v>
      </c>
      <c r="G212" s="124">
        <v>9</v>
      </c>
      <c r="H212" s="124">
        <v>114</v>
      </c>
      <c r="I212" s="124">
        <v>0</v>
      </c>
      <c r="J212" s="23"/>
      <c r="K212" s="23"/>
      <c r="L212" s="23"/>
      <c r="M212" s="23"/>
      <c r="N212" s="124">
        <v>117</v>
      </c>
      <c r="O212" s="23"/>
      <c r="P212" s="23"/>
      <c r="Q212" s="23"/>
      <c r="R212" s="23"/>
      <c r="S212" s="23"/>
      <c r="T212" s="23"/>
      <c r="U212" s="23"/>
      <c r="V212" s="23"/>
      <c r="W212" s="27">
        <v>167</v>
      </c>
      <c r="X212" s="23"/>
    </row>
    <row r="213" spans="1:24" s="25" customFormat="1" ht="15.75">
      <c r="A213" s="26" t="s">
        <v>308</v>
      </c>
      <c r="B213" s="36" t="s">
        <v>309</v>
      </c>
      <c r="C213" s="23"/>
      <c r="D213" s="124">
        <v>26</v>
      </c>
      <c r="E213" s="23"/>
      <c r="F213" s="124">
        <v>80</v>
      </c>
      <c r="G213" s="124">
        <v>25</v>
      </c>
      <c r="H213" s="124">
        <v>679</v>
      </c>
      <c r="I213" s="124">
        <v>0</v>
      </c>
      <c r="J213" s="23"/>
      <c r="K213" s="23"/>
      <c r="L213" s="23"/>
      <c r="M213" s="23"/>
      <c r="N213" s="124">
        <v>350</v>
      </c>
      <c r="O213" s="23"/>
      <c r="P213" s="23"/>
      <c r="Q213" s="23"/>
      <c r="R213" s="23"/>
      <c r="S213" s="23"/>
      <c r="T213" s="23"/>
      <c r="U213" s="23"/>
      <c r="V213" s="23"/>
      <c r="W213" s="27">
        <v>524</v>
      </c>
      <c r="X213" s="23"/>
    </row>
    <row r="214" spans="1:24" s="25" customFormat="1" ht="15.75">
      <c r="A214" s="26" t="s">
        <v>310</v>
      </c>
      <c r="B214" s="36" t="s">
        <v>311</v>
      </c>
      <c r="C214" s="23"/>
      <c r="D214" s="124">
        <v>1</v>
      </c>
      <c r="E214" s="23"/>
      <c r="F214" s="124">
        <v>28</v>
      </c>
      <c r="G214" s="124">
        <v>0</v>
      </c>
      <c r="H214" s="124">
        <v>126</v>
      </c>
      <c r="I214" s="124">
        <v>0</v>
      </c>
      <c r="J214" s="23"/>
      <c r="K214" s="23"/>
      <c r="L214" s="23"/>
      <c r="M214" s="23"/>
      <c r="N214" s="124">
        <v>25</v>
      </c>
      <c r="O214" s="23"/>
      <c r="P214" s="23"/>
      <c r="Q214" s="23"/>
      <c r="R214" s="23"/>
      <c r="S214" s="23"/>
      <c r="T214" s="23"/>
      <c r="U214" s="23"/>
      <c r="V214" s="23"/>
      <c r="W214" s="27">
        <v>8</v>
      </c>
      <c r="X214" s="23"/>
    </row>
    <row r="215" spans="1:24" s="25" customFormat="1" ht="15.75">
      <c r="A215" s="26" t="s">
        <v>312</v>
      </c>
      <c r="B215" s="36" t="s">
        <v>313</v>
      </c>
      <c r="C215" s="23"/>
      <c r="D215" s="124">
        <v>0</v>
      </c>
      <c r="E215" s="23"/>
      <c r="F215" s="124">
        <v>154</v>
      </c>
      <c r="G215" s="124">
        <v>45</v>
      </c>
      <c r="H215" s="124">
        <v>447</v>
      </c>
      <c r="I215" s="124">
        <v>0</v>
      </c>
      <c r="J215" s="23"/>
      <c r="K215" s="23"/>
      <c r="L215" s="23"/>
      <c r="M215" s="23"/>
      <c r="N215" s="124">
        <v>510</v>
      </c>
      <c r="O215" s="23"/>
      <c r="P215" s="23"/>
      <c r="Q215" s="23"/>
      <c r="R215" s="23"/>
      <c r="S215" s="23"/>
      <c r="T215" s="23"/>
      <c r="U215" s="23"/>
      <c r="V215" s="23"/>
      <c r="W215" s="27">
        <v>416</v>
      </c>
      <c r="X215" s="23"/>
    </row>
    <row r="216" spans="1:24" s="25" customFormat="1" ht="15.75">
      <c r="A216" s="26" t="s">
        <v>314</v>
      </c>
      <c r="B216" s="36" t="s">
        <v>315</v>
      </c>
      <c r="C216" s="23"/>
      <c r="D216" s="124">
        <v>0</v>
      </c>
      <c r="E216" s="23"/>
      <c r="F216" s="248">
        <v>133</v>
      </c>
      <c r="G216" s="248">
        <v>27</v>
      </c>
      <c r="H216" s="124">
        <v>414</v>
      </c>
      <c r="I216" s="124">
        <v>0</v>
      </c>
      <c r="J216" s="23"/>
      <c r="K216" s="23"/>
      <c r="L216" s="23"/>
      <c r="M216" s="23"/>
      <c r="N216" s="248">
        <v>919</v>
      </c>
      <c r="O216" s="23"/>
      <c r="P216" s="23"/>
      <c r="Q216" s="23"/>
      <c r="R216" s="23"/>
      <c r="S216" s="23"/>
      <c r="T216" s="23"/>
      <c r="U216" s="23"/>
      <c r="V216" s="23"/>
      <c r="W216" s="27">
        <v>332</v>
      </c>
      <c r="X216" s="23"/>
    </row>
    <row r="217" spans="1:24" s="25" customFormat="1" ht="15.75">
      <c r="A217" s="26" t="s">
        <v>316</v>
      </c>
      <c r="B217" s="36" t="s">
        <v>317</v>
      </c>
      <c r="C217" s="23"/>
      <c r="D217" s="124">
        <v>0</v>
      </c>
      <c r="E217" s="23"/>
      <c r="F217" s="249"/>
      <c r="G217" s="249"/>
      <c r="H217" s="124">
        <v>237</v>
      </c>
      <c r="I217" s="124">
        <v>0</v>
      </c>
      <c r="J217" s="23"/>
      <c r="K217" s="23"/>
      <c r="L217" s="23"/>
      <c r="M217" s="23"/>
      <c r="N217" s="249"/>
      <c r="O217" s="23"/>
      <c r="P217" s="23"/>
      <c r="Q217" s="23"/>
      <c r="R217" s="23"/>
      <c r="S217" s="23"/>
      <c r="T217" s="23"/>
      <c r="U217" s="23"/>
      <c r="V217" s="23"/>
      <c r="W217" s="27">
        <v>225</v>
      </c>
      <c r="X217" s="23"/>
    </row>
    <row r="218" spans="1:24" s="25" customFormat="1" ht="15.75">
      <c r="A218" s="26" t="s">
        <v>318</v>
      </c>
      <c r="B218" s="36" t="s">
        <v>458</v>
      </c>
      <c r="C218" s="23"/>
      <c r="D218" s="124">
        <v>0</v>
      </c>
      <c r="E218" s="23"/>
      <c r="F218" s="250"/>
      <c r="G218" s="250"/>
      <c r="H218" s="96">
        <v>51</v>
      </c>
      <c r="I218" s="124">
        <v>5</v>
      </c>
      <c r="J218" s="23"/>
      <c r="K218" s="23"/>
      <c r="L218" s="23"/>
      <c r="M218" s="23"/>
      <c r="N218" s="250"/>
      <c r="O218" s="23"/>
      <c r="P218" s="23"/>
      <c r="Q218" s="23"/>
      <c r="R218" s="23"/>
      <c r="S218" s="23"/>
      <c r="T218" s="23"/>
      <c r="U218" s="23"/>
      <c r="V218" s="23"/>
      <c r="W218" s="27">
        <v>81</v>
      </c>
      <c r="X218" s="23"/>
    </row>
    <row r="219" spans="1:24" s="25" customFormat="1" ht="15.75">
      <c r="A219" s="26" t="s">
        <v>320</v>
      </c>
      <c r="B219" s="36" t="s">
        <v>319</v>
      </c>
      <c r="C219" s="23"/>
      <c r="D219" s="124">
        <v>17</v>
      </c>
      <c r="E219" s="23"/>
      <c r="F219" s="124">
        <v>175</v>
      </c>
      <c r="G219" s="124">
        <v>90</v>
      </c>
      <c r="H219" s="96">
        <v>1357</v>
      </c>
      <c r="I219" s="124">
        <v>0</v>
      </c>
      <c r="J219" s="23"/>
      <c r="K219" s="23"/>
      <c r="L219" s="23"/>
      <c r="M219" s="23"/>
      <c r="N219" s="124">
        <v>858</v>
      </c>
      <c r="O219" s="23"/>
      <c r="P219" s="23"/>
      <c r="Q219" s="23"/>
      <c r="R219" s="23"/>
      <c r="S219" s="23"/>
      <c r="T219" s="23"/>
      <c r="U219" s="23"/>
      <c r="V219" s="23"/>
      <c r="W219" s="27">
        <v>636</v>
      </c>
      <c r="X219" s="23"/>
    </row>
    <row r="220" spans="1:24" s="25" customFormat="1" ht="15.75">
      <c r="A220" s="26" t="s">
        <v>460</v>
      </c>
      <c r="B220" s="30" t="s">
        <v>321</v>
      </c>
      <c r="C220" s="23"/>
      <c r="D220" s="124" t="s">
        <v>519</v>
      </c>
      <c r="E220" s="23"/>
      <c r="F220" s="124">
        <v>0</v>
      </c>
      <c r="G220" s="124">
        <v>0</v>
      </c>
      <c r="H220" s="124" t="s">
        <v>519</v>
      </c>
      <c r="I220" s="124" t="s">
        <v>519</v>
      </c>
      <c r="J220" s="23"/>
      <c r="K220" s="23"/>
      <c r="L220" s="23"/>
      <c r="M220" s="23"/>
      <c r="N220" s="124">
        <v>0</v>
      </c>
      <c r="O220" s="23"/>
      <c r="P220" s="23"/>
      <c r="Q220" s="23"/>
      <c r="R220" s="23"/>
      <c r="S220" s="23"/>
      <c r="T220" s="23"/>
      <c r="U220" s="23"/>
      <c r="V220" s="23"/>
      <c r="W220" s="27" t="s">
        <v>519</v>
      </c>
      <c r="X220" s="23"/>
    </row>
    <row r="221" spans="1:24" s="25" customFormat="1" ht="15.75">
      <c r="A221" s="84" t="s">
        <v>322</v>
      </c>
      <c r="B221" s="43" t="s">
        <v>323</v>
      </c>
      <c r="C221" s="124"/>
      <c r="D221" s="34">
        <f>SUM(D222:D225)</f>
        <v>9</v>
      </c>
      <c r="E221" s="34"/>
      <c r="F221" s="34">
        <f t="shared" ref="F221:I221" si="60">SUM(F222:F225)</f>
        <v>573</v>
      </c>
      <c r="G221" s="34">
        <f t="shared" si="60"/>
        <v>155</v>
      </c>
      <c r="H221" s="34">
        <f t="shared" si="60"/>
        <v>1408</v>
      </c>
      <c r="I221" s="34">
        <f t="shared" si="60"/>
        <v>0</v>
      </c>
      <c r="J221" s="34"/>
      <c r="K221" s="34"/>
      <c r="L221" s="34"/>
      <c r="M221" s="34"/>
      <c r="N221" s="34">
        <f t="shared" ref="N221" si="61">SUM(N222:N225)</f>
        <v>1288</v>
      </c>
      <c r="O221" s="34"/>
      <c r="P221" s="34"/>
      <c r="Q221" s="34"/>
      <c r="R221" s="34"/>
      <c r="S221" s="34"/>
      <c r="T221" s="34"/>
      <c r="U221" s="34"/>
      <c r="V221" s="34"/>
      <c r="W221" s="34">
        <f t="shared" ref="W221" si="62">SUM(W222:W225)</f>
        <v>1292</v>
      </c>
      <c r="X221" s="124"/>
    </row>
    <row r="222" spans="1:24" s="25" customFormat="1" ht="15.75">
      <c r="A222" s="26" t="s">
        <v>324</v>
      </c>
      <c r="B222" s="30" t="s">
        <v>325</v>
      </c>
      <c r="C222" s="23"/>
      <c r="D222" s="124">
        <v>0</v>
      </c>
      <c r="E222" s="23"/>
      <c r="F222" s="124">
        <v>155</v>
      </c>
      <c r="G222" s="124">
        <v>31</v>
      </c>
      <c r="H222" s="124">
        <v>272</v>
      </c>
      <c r="I222" s="124">
        <v>0</v>
      </c>
      <c r="J222" s="23"/>
      <c r="K222" s="23"/>
      <c r="L222" s="23"/>
      <c r="M222" s="23"/>
      <c r="N222" s="124">
        <v>289</v>
      </c>
      <c r="O222" s="23"/>
      <c r="P222" s="23"/>
      <c r="Q222" s="23"/>
      <c r="R222" s="23"/>
      <c r="S222" s="23"/>
      <c r="T222" s="23"/>
      <c r="U222" s="23"/>
      <c r="V222" s="23"/>
      <c r="W222" s="27">
        <v>472</v>
      </c>
      <c r="X222" s="23"/>
    </row>
    <row r="223" spans="1:24" s="25" customFormat="1" ht="15.75">
      <c r="A223" s="26" t="s">
        <v>326</v>
      </c>
      <c r="B223" s="30" t="s">
        <v>327</v>
      </c>
      <c r="C223" s="23"/>
      <c r="D223" s="124">
        <v>9</v>
      </c>
      <c r="E223" s="23"/>
      <c r="F223" s="124">
        <v>330</v>
      </c>
      <c r="G223" s="124">
        <v>99</v>
      </c>
      <c r="H223" s="124">
        <v>653</v>
      </c>
      <c r="I223" s="124">
        <v>0</v>
      </c>
      <c r="J223" s="23"/>
      <c r="K223" s="23"/>
      <c r="L223" s="23"/>
      <c r="M223" s="23"/>
      <c r="N223" s="124">
        <v>410</v>
      </c>
      <c r="O223" s="23"/>
      <c r="P223" s="23"/>
      <c r="Q223" s="23"/>
      <c r="R223" s="23"/>
      <c r="S223" s="23"/>
      <c r="T223" s="23"/>
      <c r="U223" s="23"/>
      <c r="V223" s="23"/>
      <c r="W223" s="27">
        <v>820</v>
      </c>
      <c r="X223" s="23"/>
    </row>
    <row r="224" spans="1:24" s="25" customFormat="1" ht="15.75">
      <c r="A224" s="26" t="s">
        <v>328</v>
      </c>
      <c r="B224" s="36" t="s">
        <v>366</v>
      </c>
      <c r="C224" s="23"/>
      <c r="D224" s="124"/>
      <c r="E224" s="23"/>
      <c r="F224" s="124">
        <v>25</v>
      </c>
      <c r="G224" s="124">
        <v>17</v>
      </c>
      <c r="H224" s="124" t="s">
        <v>519</v>
      </c>
      <c r="I224" s="124" t="s">
        <v>519</v>
      </c>
      <c r="J224" s="23"/>
      <c r="K224" s="23"/>
      <c r="L224" s="23"/>
      <c r="M224" s="23"/>
      <c r="N224" s="124">
        <v>233</v>
      </c>
      <c r="O224" s="23"/>
      <c r="P224" s="23"/>
      <c r="Q224" s="23"/>
      <c r="R224" s="23"/>
      <c r="S224" s="23"/>
      <c r="T224" s="23"/>
      <c r="U224" s="23"/>
      <c r="V224" s="23"/>
      <c r="W224" s="27">
        <v>0</v>
      </c>
      <c r="X224" s="23"/>
    </row>
    <row r="225" spans="1:25" s="25" customFormat="1" ht="15.75">
      <c r="A225" s="26" t="s">
        <v>461</v>
      </c>
      <c r="B225" s="92" t="s">
        <v>329</v>
      </c>
      <c r="C225" s="23"/>
      <c r="D225" s="124">
        <v>0</v>
      </c>
      <c r="E225" s="23"/>
      <c r="F225" s="124">
        <v>63</v>
      </c>
      <c r="G225" s="124">
        <v>8</v>
      </c>
      <c r="H225" s="124">
        <v>483</v>
      </c>
      <c r="I225" s="124">
        <v>0</v>
      </c>
      <c r="J225" s="23"/>
      <c r="K225" s="23"/>
      <c r="L225" s="23"/>
      <c r="M225" s="23"/>
      <c r="N225" s="124">
        <v>356</v>
      </c>
      <c r="O225" s="23"/>
      <c r="P225" s="23"/>
      <c r="Q225" s="23"/>
      <c r="R225" s="23"/>
      <c r="S225" s="23"/>
      <c r="T225" s="23"/>
      <c r="U225" s="23"/>
      <c r="V225" s="23"/>
      <c r="W225" s="27" t="s">
        <v>519</v>
      </c>
      <c r="X225" s="23"/>
    </row>
    <row r="226" spans="1:25" s="25" customFormat="1" ht="15.75">
      <c r="A226" s="26"/>
      <c r="B226" s="92" t="s">
        <v>330</v>
      </c>
      <c r="C226" s="23"/>
      <c r="D226" s="23"/>
      <c r="E226" s="23"/>
      <c r="F226" s="34"/>
      <c r="G226" s="34"/>
      <c r="H226" s="24"/>
      <c r="I226" s="124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</row>
    <row r="227" spans="1:25" s="25" customFormat="1" ht="15.75">
      <c r="A227" s="44" t="s">
        <v>462</v>
      </c>
      <c r="B227" s="116" t="s">
        <v>361</v>
      </c>
      <c r="C227" s="23"/>
      <c r="D227" s="27">
        <v>27</v>
      </c>
      <c r="E227" s="23"/>
      <c r="F227" s="124">
        <v>495</v>
      </c>
      <c r="G227" s="124">
        <v>77</v>
      </c>
      <c r="H227" s="27">
        <v>2770</v>
      </c>
      <c r="I227" s="124">
        <v>0</v>
      </c>
      <c r="J227" s="23"/>
      <c r="K227" s="23"/>
      <c r="L227" s="23"/>
      <c r="M227" s="23"/>
      <c r="N227" s="124">
        <v>1274</v>
      </c>
      <c r="O227" s="23"/>
      <c r="P227" s="23"/>
      <c r="Q227" s="23"/>
      <c r="R227" s="23"/>
      <c r="S227" s="23"/>
      <c r="T227" s="23"/>
      <c r="U227" s="23"/>
      <c r="V227" s="23"/>
      <c r="W227" s="27">
        <v>1459</v>
      </c>
      <c r="X227" s="23"/>
    </row>
    <row r="228" spans="1:25" s="25" customFormat="1" ht="15.75">
      <c r="A228" s="44" t="s">
        <v>35</v>
      </c>
      <c r="B228" s="116" t="s">
        <v>362</v>
      </c>
      <c r="C228" s="23"/>
      <c r="D228" s="27">
        <v>10</v>
      </c>
      <c r="E228" s="23"/>
      <c r="F228" s="124" t="s">
        <v>519</v>
      </c>
      <c r="G228" s="124" t="s">
        <v>519</v>
      </c>
      <c r="H228" s="27">
        <v>151</v>
      </c>
      <c r="I228" s="124">
        <v>0</v>
      </c>
      <c r="J228" s="23"/>
      <c r="K228" s="23"/>
      <c r="L228" s="23"/>
      <c r="M228" s="23"/>
      <c r="N228" s="124" t="s">
        <v>519</v>
      </c>
      <c r="O228" s="23"/>
      <c r="P228" s="23"/>
      <c r="Q228" s="23"/>
      <c r="R228" s="23"/>
      <c r="S228" s="23"/>
      <c r="T228" s="23"/>
      <c r="U228" s="23"/>
      <c r="V228" s="23"/>
      <c r="W228" s="27">
        <v>254</v>
      </c>
      <c r="X228" s="23"/>
    </row>
    <row r="229" spans="1:25" s="25" customFormat="1" ht="15.75">
      <c r="A229" s="44" t="s">
        <v>463</v>
      </c>
      <c r="B229" s="116" t="s">
        <v>363</v>
      </c>
      <c r="C229" s="23"/>
      <c r="D229" s="27">
        <v>8</v>
      </c>
      <c r="E229" s="23"/>
      <c r="F229" s="124" t="s">
        <v>519</v>
      </c>
      <c r="G229" s="124" t="s">
        <v>519</v>
      </c>
      <c r="H229" s="27">
        <v>378</v>
      </c>
      <c r="I229" s="124">
        <v>0</v>
      </c>
      <c r="J229" s="23"/>
      <c r="K229" s="23"/>
      <c r="L229" s="23"/>
      <c r="M229" s="23"/>
      <c r="N229" s="124" t="s">
        <v>519</v>
      </c>
      <c r="O229" s="23"/>
      <c r="P229" s="23"/>
      <c r="Q229" s="23"/>
      <c r="R229" s="23"/>
      <c r="S229" s="23"/>
      <c r="T229" s="23"/>
      <c r="U229" s="23"/>
      <c r="V229" s="23"/>
      <c r="W229" s="27">
        <v>259</v>
      </c>
      <c r="X229" s="23"/>
    </row>
    <row r="230" spans="1:25" s="25" customFormat="1" ht="15.75">
      <c r="A230" s="44" t="s">
        <v>464</v>
      </c>
      <c r="B230" s="116" t="s">
        <v>364</v>
      </c>
      <c r="C230" s="23"/>
      <c r="D230" s="27">
        <v>3</v>
      </c>
      <c r="E230" s="23"/>
      <c r="F230" s="124" t="s">
        <v>519</v>
      </c>
      <c r="G230" s="124" t="s">
        <v>519</v>
      </c>
      <c r="H230" s="27">
        <v>248</v>
      </c>
      <c r="I230" s="124">
        <v>0</v>
      </c>
      <c r="J230" s="23"/>
      <c r="K230" s="23"/>
      <c r="L230" s="23"/>
      <c r="M230" s="23"/>
      <c r="N230" s="124" t="s">
        <v>519</v>
      </c>
      <c r="O230" s="23"/>
      <c r="P230" s="23"/>
      <c r="Q230" s="23"/>
      <c r="R230" s="23"/>
      <c r="S230" s="23"/>
      <c r="T230" s="23"/>
      <c r="U230" s="23"/>
      <c r="V230" s="23"/>
      <c r="W230" s="27">
        <v>516</v>
      </c>
      <c r="X230" s="23"/>
    </row>
    <row r="231" spans="1:25" s="25" customFormat="1" ht="15.75">
      <c r="A231" s="44" t="s">
        <v>465</v>
      </c>
      <c r="B231" s="116" t="s">
        <v>365</v>
      </c>
      <c r="C231" s="23"/>
      <c r="D231" s="27">
        <v>32</v>
      </c>
      <c r="E231" s="23"/>
      <c r="F231" s="124" t="s">
        <v>519</v>
      </c>
      <c r="G231" s="124" t="s">
        <v>519</v>
      </c>
      <c r="H231" s="27">
        <v>257</v>
      </c>
      <c r="I231" s="124">
        <v>0</v>
      </c>
      <c r="J231" s="23"/>
      <c r="K231" s="23"/>
      <c r="L231" s="23"/>
      <c r="M231" s="23"/>
      <c r="N231" s="124" t="s">
        <v>519</v>
      </c>
      <c r="O231" s="23"/>
      <c r="P231" s="23"/>
      <c r="Q231" s="23"/>
      <c r="R231" s="23"/>
      <c r="S231" s="23"/>
      <c r="T231" s="23"/>
      <c r="U231" s="23"/>
      <c r="V231" s="23"/>
      <c r="W231" s="27">
        <v>557</v>
      </c>
      <c r="X231" s="23"/>
    </row>
    <row r="232" spans="1:25" s="25" customFormat="1" ht="15.75">
      <c r="A232" s="44" t="s">
        <v>466</v>
      </c>
      <c r="B232" s="116" t="s">
        <v>366</v>
      </c>
      <c r="C232" s="23"/>
      <c r="D232" s="27">
        <v>7</v>
      </c>
      <c r="E232" s="23"/>
      <c r="F232" s="124" t="s">
        <v>519</v>
      </c>
      <c r="G232" s="124" t="s">
        <v>519</v>
      </c>
      <c r="H232" s="27">
        <v>1097</v>
      </c>
      <c r="I232" s="124">
        <v>0</v>
      </c>
      <c r="J232" s="23"/>
      <c r="K232" s="23"/>
      <c r="L232" s="23"/>
      <c r="M232" s="23"/>
      <c r="N232" s="124" t="s">
        <v>519</v>
      </c>
      <c r="O232" s="23"/>
      <c r="P232" s="23"/>
      <c r="Q232" s="23"/>
      <c r="R232" s="23"/>
      <c r="S232" s="23"/>
      <c r="T232" s="23"/>
      <c r="U232" s="23"/>
      <c r="V232" s="23"/>
      <c r="W232" s="27">
        <v>464</v>
      </c>
      <c r="X232" s="23"/>
    </row>
    <row r="235" spans="1:25" ht="26.25">
      <c r="B235" s="104"/>
      <c r="C235" s="104"/>
      <c r="D235" s="104"/>
      <c r="E235" s="104"/>
      <c r="F235" s="40"/>
      <c r="G235" s="235" t="s">
        <v>527</v>
      </c>
      <c r="H235" s="236"/>
      <c r="I235" s="236"/>
      <c r="J235" s="236"/>
      <c r="K235" s="236"/>
      <c r="L235" s="236"/>
      <c r="M235" s="236"/>
      <c r="N235" s="236"/>
      <c r="O235" s="236"/>
      <c r="P235" s="236"/>
      <c r="Q235" s="236"/>
      <c r="R235" s="236"/>
      <c r="S235" s="236"/>
      <c r="T235" s="104"/>
      <c r="U235" s="104"/>
      <c r="V235" s="104"/>
      <c r="W235" s="104"/>
      <c r="X235" s="104"/>
      <c r="Y235" s="7"/>
    </row>
    <row r="236" spans="1:25" ht="15.75">
      <c r="E236" s="105"/>
      <c r="F236" s="46"/>
      <c r="G236" s="46"/>
      <c r="H236" s="46"/>
      <c r="I236" s="234" t="s">
        <v>331</v>
      </c>
      <c r="J236" s="234"/>
      <c r="K236" s="234"/>
      <c r="L236" s="234"/>
      <c r="M236" s="234"/>
      <c r="N236" s="234"/>
      <c r="O236" s="234"/>
      <c r="P236" s="12"/>
      <c r="Q236" s="12"/>
      <c r="R236" s="12"/>
      <c r="S236" s="12"/>
      <c r="Y236" s="1"/>
    </row>
    <row r="237" spans="1:25" ht="15.75">
      <c r="B237" s="106"/>
      <c r="E237" s="105"/>
      <c r="F237" s="46"/>
      <c r="G237" s="46"/>
      <c r="H237" s="46"/>
      <c r="I237" s="46"/>
      <c r="J237" s="46"/>
      <c r="K237" s="46"/>
      <c r="L237" s="46"/>
      <c r="M237" s="46"/>
      <c r="N237" s="12"/>
      <c r="O237" s="12"/>
      <c r="P237" s="12"/>
      <c r="Q237" s="12"/>
      <c r="R237" s="12"/>
      <c r="S237" s="12"/>
      <c r="Y237" s="1"/>
    </row>
    <row r="238" spans="1:25" ht="15.75">
      <c r="B238" s="106"/>
      <c r="E238" s="105"/>
      <c r="F238" s="46"/>
      <c r="G238" s="46"/>
      <c r="H238" s="46"/>
      <c r="I238" s="46"/>
      <c r="J238" s="46"/>
      <c r="K238" s="46"/>
      <c r="L238" s="46"/>
      <c r="M238" s="46"/>
      <c r="N238" s="12"/>
      <c r="O238" s="12"/>
      <c r="P238" s="12"/>
      <c r="Q238" s="12"/>
      <c r="R238" s="12"/>
      <c r="S238" s="12"/>
      <c r="Y238" s="1"/>
    </row>
    <row r="239" spans="1:25" ht="24">
      <c r="B239" s="107"/>
      <c r="C239" s="107"/>
      <c r="D239" s="107"/>
      <c r="E239" s="107"/>
      <c r="F239" s="40"/>
      <c r="G239" s="40" t="s">
        <v>392</v>
      </c>
      <c r="H239" s="40"/>
      <c r="I239" s="40"/>
      <c r="J239" s="40"/>
      <c r="K239" s="212" t="s">
        <v>526</v>
      </c>
      <c r="L239" s="40"/>
      <c r="M239" s="40"/>
      <c r="N239" s="40"/>
      <c r="O239" s="40"/>
      <c r="P239" s="40"/>
      <c r="Q239" s="40"/>
      <c r="R239" s="40"/>
      <c r="S239" s="40"/>
      <c r="T239" s="107"/>
      <c r="U239" s="107"/>
      <c r="V239" s="107"/>
      <c r="W239" s="107"/>
      <c r="X239" s="107"/>
      <c r="Y239" s="8"/>
    </row>
    <row r="240" spans="1:25" ht="15.75">
      <c r="B240" s="106"/>
      <c r="E240" s="105"/>
      <c r="F240" s="234" t="s">
        <v>332</v>
      </c>
      <c r="G240" s="234"/>
      <c r="H240" s="234"/>
      <c r="I240" s="234"/>
      <c r="J240" s="234" t="s">
        <v>333</v>
      </c>
      <c r="K240" s="234"/>
      <c r="L240" s="234"/>
      <c r="M240" s="234"/>
      <c r="N240" s="42"/>
      <c r="O240" s="42"/>
      <c r="P240" s="42"/>
      <c r="Q240" s="42"/>
      <c r="R240" s="42"/>
      <c r="S240" s="42"/>
      <c r="Y240" s="1"/>
    </row>
  </sheetData>
  <mergeCells count="67">
    <mergeCell ref="F67:F68"/>
    <mergeCell ref="G209:G211"/>
    <mergeCell ref="G112:G113"/>
    <mergeCell ref="G156:G158"/>
    <mergeCell ref="G67:G68"/>
    <mergeCell ref="G178:G179"/>
    <mergeCell ref="F175:F177"/>
    <mergeCell ref="G175:G177"/>
    <mergeCell ref="F178:F179"/>
    <mergeCell ref="F150:F152"/>
    <mergeCell ref="F101:F104"/>
    <mergeCell ref="F19:F22"/>
    <mergeCell ref="G19:G22"/>
    <mergeCell ref="F195:F197"/>
    <mergeCell ref="G195:G197"/>
    <mergeCell ref="F37:F38"/>
    <mergeCell ref="F29:F30"/>
    <mergeCell ref="F132:F134"/>
    <mergeCell ref="F92:F93"/>
    <mergeCell ref="F45:F47"/>
    <mergeCell ref="F55:F57"/>
    <mergeCell ref="F112:F113"/>
    <mergeCell ref="F71:F72"/>
    <mergeCell ref="G71:G72"/>
    <mergeCell ref="G150:G152"/>
    <mergeCell ref="F156:F158"/>
    <mergeCell ref="F180:F181"/>
    <mergeCell ref="N19:N22"/>
    <mergeCell ref="G180:G181"/>
    <mergeCell ref="G92:G93"/>
    <mergeCell ref="G37:G38"/>
    <mergeCell ref="G45:G47"/>
    <mergeCell ref="N112:N113"/>
    <mergeCell ref="N178:N179"/>
    <mergeCell ref="N67:N68"/>
    <mergeCell ref="N180:N181"/>
    <mergeCell ref="N92:N93"/>
    <mergeCell ref="N156:N158"/>
    <mergeCell ref="N150:N152"/>
    <mergeCell ref="G132:G134"/>
    <mergeCell ref="G29:G30"/>
    <mergeCell ref="G55:G57"/>
    <mergeCell ref="G101:G104"/>
    <mergeCell ref="N37:N38"/>
    <mergeCell ref="N55:N57"/>
    <mergeCell ref="N101:N104"/>
    <mergeCell ref="N132:N134"/>
    <mergeCell ref="N29:N30"/>
    <mergeCell ref="N45:N47"/>
    <mergeCell ref="C1:X1"/>
    <mergeCell ref="A1:A2"/>
    <mergeCell ref="A4:B4"/>
    <mergeCell ref="B1:B2"/>
    <mergeCell ref="G15:G16"/>
    <mergeCell ref="F15:F16"/>
    <mergeCell ref="N15:N16"/>
    <mergeCell ref="J240:M240"/>
    <mergeCell ref="G235:S235"/>
    <mergeCell ref="N209:N211"/>
    <mergeCell ref="F240:I240"/>
    <mergeCell ref="F209:F211"/>
    <mergeCell ref="G216:G218"/>
    <mergeCell ref="N195:N197"/>
    <mergeCell ref="N216:N218"/>
    <mergeCell ref="F216:F218"/>
    <mergeCell ref="N175:N177"/>
    <mergeCell ref="I236:O236"/>
  </mergeCells>
  <printOptions horizontalCentered="1"/>
  <pageMargins left="0.78740157480314965" right="0.39370078740157483" top="0.39370078740157483" bottom="0.39370078740157483" header="0.31496062992125984" footer="0.31496062992125984"/>
  <pageSetup paperSize="9" scale="29" fitToHeight="3" orientation="portrait" r:id="rId1"/>
  <rowBreaks count="1" manualBreakCount="1">
    <brk id="124" max="23" man="1"/>
  </rowBreaks>
  <ignoredErrors>
    <ignoredError sqref="A5 A23 A32 A40 A59 A69 A75 A94 A105 A114 A125 A135 A142 A147 A153 A159 A165 A169 A183 A189 A198 A203 A207 A221 A227:A232" numberStoredAsText="1"/>
    <ignoredError sqref="A18:A22" twoDigitTextYear="1"/>
    <ignoredError sqref="N81" formulaRange="1"/>
    <ignoredError sqref="G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X7"/>
  <sheetViews>
    <sheetView workbookViewId="0">
      <selection activeCell="B24" sqref="B24"/>
    </sheetView>
  </sheetViews>
  <sheetFormatPr defaultColWidth="9.140625" defaultRowHeight="15"/>
  <cols>
    <col min="2" max="2" width="27.42578125" customWidth="1"/>
  </cols>
  <sheetData>
    <row r="1" spans="1:24" ht="116.25" customHeight="1">
      <c r="A1" s="261" t="s">
        <v>0</v>
      </c>
      <c r="B1" s="261" t="s">
        <v>1</v>
      </c>
      <c r="C1" s="261" t="s">
        <v>335</v>
      </c>
      <c r="D1" s="263"/>
      <c r="E1" s="261" t="s">
        <v>389</v>
      </c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3"/>
    </row>
    <row r="2" spans="1:24" ht="31.5">
      <c r="A2" s="262"/>
      <c r="B2" s="262"/>
      <c r="C2" s="2" t="s">
        <v>390</v>
      </c>
      <c r="D2" s="2" t="s">
        <v>391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5.75">
      <c r="A3" s="3">
        <v>1</v>
      </c>
      <c r="B3" s="2">
        <v>2</v>
      </c>
      <c r="C3" s="2">
        <v>64</v>
      </c>
      <c r="D3" s="2">
        <v>65</v>
      </c>
      <c r="E3" s="2">
        <v>66</v>
      </c>
      <c r="F3" s="2">
        <v>67</v>
      </c>
      <c r="G3" s="2">
        <v>68</v>
      </c>
      <c r="H3" s="2">
        <v>69</v>
      </c>
      <c r="I3" s="2">
        <v>70</v>
      </c>
      <c r="J3" s="2">
        <v>71</v>
      </c>
      <c r="K3" s="2">
        <v>72</v>
      </c>
      <c r="L3" s="2">
        <v>73</v>
      </c>
      <c r="M3" s="2">
        <v>74</v>
      </c>
      <c r="N3" s="2">
        <v>75</v>
      </c>
      <c r="O3" s="2">
        <v>76</v>
      </c>
      <c r="P3" s="2">
        <v>77</v>
      </c>
      <c r="Q3" s="2">
        <v>78</v>
      </c>
      <c r="R3" s="2">
        <v>79</v>
      </c>
      <c r="S3" s="2">
        <v>80</v>
      </c>
      <c r="T3" s="2">
        <v>81</v>
      </c>
      <c r="U3" s="2">
        <v>82</v>
      </c>
      <c r="V3" s="2">
        <v>83</v>
      </c>
      <c r="W3" s="2">
        <v>84</v>
      </c>
      <c r="X3" s="4"/>
    </row>
    <row r="4" spans="1:24" ht="15.75">
      <c r="A4" s="265" t="s">
        <v>20</v>
      </c>
      <c r="B4" s="26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.75">
      <c r="A5" s="5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.75">
      <c r="A6" s="5">
        <v>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75">
      <c r="A7" s="5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</sheetData>
  <mergeCells count="5">
    <mergeCell ref="A1:A2"/>
    <mergeCell ref="B1:B2"/>
    <mergeCell ref="C1:D1"/>
    <mergeCell ref="E1:X1"/>
    <mergeCell ref="A4:B4"/>
  </mergeCells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Копытные</vt:lpstr>
      <vt:lpstr>Пушные</vt:lpstr>
      <vt:lpstr>Пушные 2 </vt:lpstr>
      <vt:lpstr>Пушные 3 </vt:lpstr>
      <vt:lpstr>Копытные!Заголовки_для_печати</vt:lpstr>
      <vt:lpstr>Пушные!Заголовки_для_печати</vt:lpstr>
      <vt:lpstr>'Пушные 2 '!Заголовки_для_печати</vt:lpstr>
      <vt:lpstr>Копытные!Область_печати</vt:lpstr>
      <vt:lpstr>Пушные!Область_печати</vt:lpstr>
      <vt:lpstr>'Пушные 2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Комаров Иван Александрович</dc:creator>
  <cp:lastModifiedBy>komarov.ia</cp:lastModifiedBy>
  <cp:lastPrinted>2024-08-22T05:39:53Z</cp:lastPrinted>
  <dcterms:modified xsi:type="dcterms:W3CDTF">2024-08-22T05:42:21Z</dcterms:modified>
</cp:coreProperties>
</file>