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9095" windowHeight="10200"/>
  </bookViews>
  <sheets>
    <sheet name="Лист1" sheetId="1" r:id="rId1"/>
  </sheets>
  <externalReferences>
    <externalReference r:id="rId2"/>
  </externalReferences>
  <definedNames>
    <definedName name="_xlnm.Print_Area" localSheetId="0">Лист1!$A$1:$F$124</definedName>
  </definedNames>
  <calcPr calcId="124519"/>
</workbook>
</file>

<file path=xl/calcChain.xml><?xml version="1.0" encoding="utf-8"?>
<calcChain xmlns="http://schemas.openxmlformats.org/spreadsheetml/2006/main">
  <c r="E107" i="1"/>
  <c r="C106"/>
  <c r="C105"/>
  <c r="D104"/>
  <c r="C104"/>
  <c r="C103"/>
  <c r="D102"/>
  <c r="C102" s="1"/>
  <c r="D100"/>
  <c r="C100" s="1"/>
  <c r="C99"/>
  <c r="D98"/>
  <c r="C98"/>
  <c r="D97"/>
  <c r="C97"/>
  <c r="D96"/>
  <c r="C96"/>
  <c r="D95"/>
  <c r="C95"/>
  <c r="D94"/>
  <c r="C94"/>
  <c r="D93"/>
  <c r="C93"/>
  <c r="D92"/>
  <c r="C92" s="1"/>
  <c r="D91"/>
  <c r="C91" s="1"/>
  <c r="D90"/>
  <c r="C90" s="1"/>
  <c r="C89" s="1"/>
  <c r="D89"/>
  <c r="C86"/>
  <c r="C85"/>
  <c r="D82"/>
  <c r="C82" s="1"/>
  <c r="C80" s="1"/>
  <c r="D80" s="1"/>
  <c r="D107" s="1"/>
  <c r="C107" s="1"/>
</calcChain>
</file>

<file path=xl/sharedStrings.xml><?xml version="1.0" encoding="utf-8"?>
<sst xmlns="http://schemas.openxmlformats.org/spreadsheetml/2006/main" count="93" uniqueCount="87">
  <si>
    <t>Приложение  к Порядку</t>
  </si>
  <si>
    <t>составления и утверждения плана</t>
  </si>
  <si>
    <t>финансово-хозяйственной деятельности</t>
  </si>
  <si>
    <t>УТВЕРЖДАЮ:</t>
  </si>
  <si>
    <t>Начальник САУ лесного хозяйства ВО " Авиалесоохрана  "</t>
  </si>
  <si>
    <t>Д.Е.Иванов</t>
  </si>
  <si>
    <t xml:space="preserve">(подпись) </t>
  </si>
  <si>
    <t>(расшифровка подписи)</t>
  </si>
  <si>
    <t>"25" декабря 2015 год</t>
  </si>
  <si>
    <t>План финансово-хозяйственной деятельности на 2015  год</t>
  </si>
  <si>
    <t>и плановый период 2016-2017 год</t>
  </si>
  <si>
    <t>КОДЫ</t>
  </si>
  <si>
    <t>Форма по КФД</t>
  </si>
  <si>
    <t>Дата</t>
  </si>
  <si>
    <t>по ОКПО</t>
  </si>
  <si>
    <t xml:space="preserve">Наименование учреждения: </t>
  </si>
  <si>
    <t>САУ лесного хозяйства ВО "Авиалесоохрана"</t>
  </si>
  <si>
    <t>ИНН</t>
  </si>
  <si>
    <t>КПП</t>
  </si>
  <si>
    <t>Единица измерения: руб.</t>
  </si>
  <si>
    <t>по ОКЕИ</t>
  </si>
  <si>
    <t>Наименование органа, осуществляющего функции и полномочия учредителя</t>
  </si>
  <si>
    <t>Департамент лесного комплекса Вологодской области</t>
  </si>
  <si>
    <t>Адрес фактического местонахождения учреждения (филиала)</t>
  </si>
  <si>
    <t>Вологодская область, г.Вологда,ул.Горького, д.86-"А"</t>
  </si>
  <si>
    <t>I. Сведения о деятельности специализированного  автономного учреждения лесного хозяйства Вологодской области</t>
  </si>
  <si>
    <t>1.1. Цели деятельности учреждения:</t>
  </si>
  <si>
    <t>Выполнение работ по тушению лесных пожаров, осуществление отдельных мер пожарной безопасности в лесах, обеспечение и непосредственное осуществление рационального, непрерывного и неистощительного использования лесов, их охраны, защиты, воспроизводства, исходя из принципов устойчивого управления лесами и сохранения биологического разнообразия лесных экосистем, повышения экологического и ресурсного потенциала лесов, удовлетворения потребностей общества в лесных ресурсах на основе научно обоснованного многоцелевого лесопользования в интересах Российской Федерации и Вологодской области.</t>
  </si>
  <si>
    <t xml:space="preserve">1.2. Виды деятельности учреждения (филиала), относящиеся к его основным видам деятельности в соответствии с уставом </t>
  </si>
  <si>
    <t>1.2.1.Мониторинг пожарной опасности в лесах и лесных пожаров</t>
  </si>
  <si>
    <t>1.2.2. Тушение лесных пожаров</t>
  </si>
  <si>
    <t>1.2.3. Осуществление авиационных работ с целью сбора,обработки и передачи первичной информации по организации рационального, непрерывного и неистощительного использования лесов на землях лесного фонда на территории Вологодской области.</t>
  </si>
  <si>
    <r>
      <t>1.3. Перечень услуг (работ), относящихся в соответствии с уставом (положением подразделения) к основным видам деятельности учреждения (подразделения), предоставление которых для физических и юридических лиц осуществляется за плату -</t>
    </r>
    <r>
      <rPr>
        <b/>
        <sz val="14"/>
        <rFont val="Times New Roman"/>
        <family val="1"/>
        <charset val="204"/>
      </rPr>
      <t xml:space="preserve"> отсутствует</t>
    </r>
  </si>
  <si>
    <t>1.4. Общая балансовая стоимость недвижимого  имущества, руб.</t>
  </si>
  <si>
    <t xml:space="preserve">Всего,                </t>
  </si>
  <si>
    <t>в том числе</t>
  </si>
  <si>
    <t>закрепленного собственником на праве оперативного управления</t>
  </si>
  <si>
    <t>приобретен-ного учреждением за счет выделенных собственником имущества средств</t>
  </si>
  <si>
    <t>приобретенного учреждением за счет доходов</t>
  </si>
  <si>
    <t>1.5. Общая балансовая стоимость движимого имущества (на дату составления плана), руб.</t>
  </si>
  <si>
    <t>Всего</t>
  </si>
  <si>
    <t>в т.ч. особо ценного движимого имущества</t>
  </si>
  <si>
    <t>III.Показатели по поступлениям и выплатам учреждения</t>
  </si>
  <si>
    <t>Наименование показателя</t>
  </si>
  <si>
    <t>Код бюджетной классификации</t>
  </si>
  <si>
    <t>операции по лицевым счетам, открытым в казначействе</t>
  </si>
  <si>
    <t>операции по счетам, открытым в кредитных организациях</t>
  </si>
  <si>
    <t>Планируемый остаток средств на начало планируемого года</t>
  </si>
  <si>
    <t>Поступления всего:</t>
  </si>
  <si>
    <t>в том числе:</t>
  </si>
  <si>
    <t>Субсидии на выполнение государственного задания</t>
  </si>
  <si>
    <t>Целевые субсидии</t>
  </si>
  <si>
    <t>Бюджетные инвестиции</t>
  </si>
  <si>
    <t>Поступления от иной приносящей доход деятельности, всего</t>
  </si>
  <si>
    <t>поступления от реализации ценных бумаг (для автономных учреждений)</t>
  </si>
  <si>
    <t>Поступления от кредитов и займов</t>
  </si>
  <si>
    <t>Выплаты, всего</t>
  </si>
  <si>
    <t>заработная плата</t>
  </si>
  <si>
    <t>прочие выплаты</t>
  </si>
  <si>
    <t>начисления на выплаты по оплате труда</t>
  </si>
  <si>
    <t>услуги связи</t>
  </si>
  <si>
    <t>транспортные услуги</t>
  </si>
  <si>
    <t>коммунальные услуги</t>
  </si>
  <si>
    <t>арендная плата за пользование имуществом</t>
  </si>
  <si>
    <t>работы, услуги по содержанию имущества</t>
  </si>
  <si>
    <t>прочие работы, услуги</t>
  </si>
  <si>
    <t>пособия по социальной помощи населению</t>
  </si>
  <si>
    <t>прочие расходы</t>
  </si>
  <si>
    <t xml:space="preserve"> из них выплаты по кредитам и займам </t>
  </si>
  <si>
    <t>увеличение стоимости основных средств</t>
  </si>
  <si>
    <t>увеличение стоимости нематериальных активов</t>
  </si>
  <si>
    <t>увеличение стоимости материальных запасов</t>
  </si>
  <si>
    <t>приобретение ценных бумаг (для автономного учреждения)</t>
  </si>
  <si>
    <t>иные выплаты</t>
  </si>
  <si>
    <t>Остаток средств на конец планируемого года</t>
  </si>
  <si>
    <t>Справочно:</t>
  </si>
  <si>
    <t>Объем публичных обязательств, всего</t>
  </si>
  <si>
    <t xml:space="preserve">Руководитель              </t>
  </si>
  <si>
    <t>Иванов Д.Е.</t>
  </si>
  <si>
    <t>(подпись)</t>
  </si>
  <si>
    <t>( расшифровка подписи)</t>
  </si>
  <si>
    <t xml:space="preserve">Главный бухгалтер учреждения </t>
  </si>
  <si>
    <t>Хомутская А.Н.</t>
  </si>
  <si>
    <t xml:space="preserve">Исполнитель                                                                                </t>
  </si>
  <si>
    <t>Выборнова Л.В.</t>
  </si>
  <si>
    <t>тел. 8 (8172) 54-02-29</t>
  </si>
  <si>
    <t>" 25  " декабря 2015  г.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</si>
</sst>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Times New Roman"/>
      <family val="1"/>
      <charset val="204"/>
    </font>
    <font>
      <sz val="15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4"/>
      <name val="Times New Roman"/>
      <family val="1"/>
      <charset val="204"/>
    </font>
    <font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3" fillId="0" borderId="1" xfId="0" applyFont="1" applyBorder="1"/>
    <xf numFmtId="0" fontId="4" fillId="0" borderId="0" xfId="0" applyFont="1" applyAlignment="1">
      <alignment wrapText="1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vertical="top" wrapText="1"/>
    </xf>
    <xf numFmtId="0" fontId="8" fillId="0" borderId="0" xfId="0" applyFont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distributed"/>
    </xf>
    <xf numFmtId="0" fontId="5" fillId="0" borderId="0" xfId="0" applyFont="1" applyAlignment="1">
      <alignment horizontal="left"/>
    </xf>
    <xf numFmtId="0" fontId="3" fillId="0" borderId="0" xfId="0" applyNumberFormat="1" applyFont="1" applyBorder="1" applyAlignment="1">
      <alignment horizontal="left" wrapText="1"/>
    </xf>
    <xf numFmtId="0" fontId="3" fillId="0" borderId="0" xfId="0" applyNumberFormat="1" applyFont="1" applyBorder="1" applyAlignment="1">
      <alignment horizontal="left" vertical="top" wrapText="1"/>
    </xf>
    <xf numFmtId="0" fontId="3" fillId="0" borderId="0" xfId="0" applyFont="1" applyAlignment="1">
      <alignment wrapText="1"/>
    </xf>
    <xf numFmtId="0" fontId="0" fillId="0" borderId="0" xfId="0" applyAlignment="1"/>
    <xf numFmtId="0" fontId="0" fillId="0" borderId="0" xfId="0" applyAlignment="1"/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left" indent="1"/>
    </xf>
    <xf numFmtId="0" fontId="3" fillId="0" borderId="5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6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7" xfId="0" applyFont="1" applyBorder="1" applyAlignment="1">
      <alignment vertical="top" wrapText="1"/>
    </xf>
    <xf numFmtId="4" fontId="3" fillId="0" borderId="3" xfId="0" applyNumberFormat="1" applyFont="1" applyBorder="1" applyAlignment="1">
      <alignment horizontal="right" vertical="top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wrapText="1" indent="1"/>
    </xf>
    <xf numFmtId="0" fontId="5" fillId="0" borderId="0" xfId="0" applyFont="1" applyBorder="1" applyAlignment="1">
      <alignment horizontal="left" wrapText="1" indent="1"/>
    </xf>
    <xf numFmtId="0" fontId="5" fillId="0" borderId="0" xfId="0" applyFont="1" applyAlignment="1">
      <alignment horizontal="left" wrapText="1" indent="1"/>
    </xf>
    <xf numFmtId="4" fontId="3" fillId="0" borderId="7" xfId="0" applyNumberFormat="1" applyFont="1" applyBorder="1" applyAlignment="1">
      <alignment vertical="top" wrapText="1"/>
    </xf>
    <xf numFmtId="4" fontId="3" fillId="0" borderId="7" xfId="0" applyNumberFormat="1" applyFont="1" applyBorder="1" applyAlignment="1">
      <alignment horizontal="right" vertical="top" wrapText="1"/>
    </xf>
    <xf numFmtId="0" fontId="8" fillId="0" borderId="0" xfId="0" applyFont="1" applyAlignment="1">
      <alignment horizont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3" xfId="0" applyFont="1" applyBorder="1" applyAlignment="1">
      <alignment wrapText="1"/>
    </xf>
    <xf numFmtId="0" fontId="3" fillId="0" borderId="3" xfId="0" applyFont="1" applyBorder="1" applyAlignment="1">
      <alignment horizontal="center"/>
    </xf>
    <xf numFmtId="4" fontId="3" fillId="0" borderId="3" xfId="0" applyNumberFormat="1" applyFont="1" applyBorder="1" applyAlignment="1">
      <alignment horizontal="right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 indent="2"/>
    </xf>
    <xf numFmtId="4" fontId="1" fillId="0" borderId="0" xfId="0" applyNumberFormat="1" applyFont="1"/>
    <xf numFmtId="0" fontId="3" fillId="0" borderId="3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&#1055;&#1060;&#1061;&#1044;%202015\&#1055;&#1060;&#1061;&#1044;%20&#1057;&#1040;&#1059;%202015%20&#1085;&#1072;%2031.12.2015\&#1055;&#1060;&#1061;&#1044;%20&#1040;&#1074;&#1080;&#1072;&#1083;&#1077;&#1089;&#1086;&#1086;&#1093;&#1088;&#1072;&#1085;&#1072;%20&#1085;&#1072;%2025.12.2015%20&#107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ФХД"/>
      <sheetName val="Лист1"/>
      <sheetName val="Расходы"/>
      <sheetName val="Выручка"/>
      <sheetName val="Труд"/>
      <sheetName val="расшифровка"/>
      <sheetName val="ГЗ"/>
      <sheetName val="Смета задание"/>
      <sheetName val="иные"/>
      <sheetName val="ВБ 1"/>
      <sheetName val="ВБ 2"/>
      <sheetName val="ВБ 3"/>
      <sheetName val="Конс."/>
      <sheetName val="Приб"/>
      <sheetName val="Расчет амортизаци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9">
          <cell r="E9">
            <v>32134763</v>
          </cell>
        </row>
        <row r="14">
          <cell r="C14">
            <v>13719417.819999998</v>
          </cell>
        </row>
        <row r="15">
          <cell r="C15">
            <v>139300</v>
          </cell>
        </row>
        <row r="16">
          <cell r="C16">
            <v>4788649.4800000004</v>
          </cell>
        </row>
        <row r="18">
          <cell r="C18">
            <v>233000</v>
          </cell>
        </row>
        <row r="19">
          <cell r="C19">
            <v>68000</v>
          </cell>
        </row>
        <row r="20">
          <cell r="C20">
            <v>357837.56</v>
          </cell>
        </row>
        <row r="25">
          <cell r="C25">
            <v>12255671.330000002</v>
          </cell>
        </row>
        <row r="26">
          <cell r="C26">
            <v>212105.9</v>
          </cell>
        </row>
        <row r="27">
          <cell r="C27">
            <v>1529604.75</v>
          </cell>
        </row>
        <row r="31">
          <cell r="C31">
            <v>255064.47</v>
          </cell>
        </row>
        <row r="33">
          <cell r="C33">
            <v>669344.35</v>
          </cell>
        </row>
        <row r="35">
          <cell r="C35">
            <v>668968.34</v>
          </cell>
        </row>
      </sheetData>
      <sheetData sheetId="13"/>
      <sheetData sheetId="1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24"/>
  <sheetViews>
    <sheetView tabSelected="1" workbookViewId="0">
      <selection activeCell="D46" sqref="D46"/>
    </sheetView>
  </sheetViews>
  <sheetFormatPr defaultColWidth="16.28515625" defaultRowHeight="15.75"/>
  <cols>
    <col min="1" max="1" width="23.5703125" style="1" customWidth="1"/>
    <col min="2" max="2" width="16.28515625" style="2"/>
    <col min="3" max="5" width="16.28515625" style="3"/>
    <col min="6" max="6" width="11.42578125" style="3" customWidth="1"/>
    <col min="7" max="16384" width="16.28515625" style="3"/>
  </cols>
  <sheetData>
    <row r="1" spans="1:5">
      <c r="D1" s="3" t="s">
        <v>0</v>
      </c>
    </row>
    <row r="2" spans="1:5">
      <c r="D2" s="3" t="s">
        <v>1</v>
      </c>
    </row>
    <row r="3" spans="1:5">
      <c r="D3" s="3" t="s">
        <v>2</v>
      </c>
    </row>
    <row r="5" spans="1:5" s="5" customFormat="1" ht="20.25">
      <c r="A5" s="4"/>
      <c r="C5" s="6" t="s">
        <v>3</v>
      </c>
      <c r="D5" s="6"/>
      <c r="E5" s="6"/>
    </row>
    <row r="6" spans="1:5" s="8" customFormat="1" ht="18.75">
      <c r="A6" s="7"/>
      <c r="C6" s="9" t="s">
        <v>4</v>
      </c>
      <c r="D6" s="9"/>
      <c r="E6" s="9"/>
    </row>
    <row r="7" spans="1:5" s="8" customFormat="1" ht="18.75">
      <c r="A7" s="7"/>
      <c r="B7" s="10"/>
      <c r="C7" s="11"/>
      <c r="D7" s="11"/>
      <c r="E7" s="8" t="s">
        <v>5</v>
      </c>
    </row>
    <row r="8" spans="1:5" s="13" customFormat="1" ht="11.25">
      <c r="A8" s="12"/>
      <c r="C8" s="14" t="s">
        <v>6</v>
      </c>
      <c r="D8" s="14"/>
      <c r="E8" s="15" t="s">
        <v>7</v>
      </c>
    </row>
    <row r="9" spans="1:5" s="8" customFormat="1" ht="18.75">
      <c r="A9" s="7"/>
      <c r="C9" s="16" t="s">
        <v>8</v>
      </c>
    </row>
    <row r="10" spans="1:5" ht="19.5">
      <c r="A10" s="17"/>
      <c r="B10" s="18"/>
      <c r="C10" s="19"/>
      <c r="D10" s="19"/>
    </row>
    <row r="11" spans="1:5" ht="19.5">
      <c r="A11" s="17"/>
      <c r="B11" s="18"/>
      <c r="C11" s="19"/>
      <c r="D11" s="19"/>
    </row>
    <row r="12" spans="1:5" ht="19.5">
      <c r="A12" s="17"/>
      <c r="B12" s="18"/>
      <c r="C12" s="19"/>
      <c r="D12" s="19"/>
    </row>
    <row r="13" spans="1:5" ht="19.5">
      <c r="A13" s="17"/>
      <c r="B13" s="18"/>
      <c r="C13" s="19"/>
      <c r="D13" s="19"/>
    </row>
    <row r="14" spans="1:5" ht="19.5">
      <c r="A14" s="17"/>
      <c r="B14" s="18"/>
      <c r="C14" s="19"/>
      <c r="D14" s="19"/>
    </row>
    <row r="15" spans="1:5" ht="19.5">
      <c r="A15" s="17"/>
      <c r="B15" s="18"/>
      <c r="C15" s="19"/>
      <c r="D15" s="19"/>
    </row>
    <row r="16" spans="1:5" ht="19.5">
      <c r="A16" s="17"/>
      <c r="B16" s="18"/>
      <c r="C16" s="19"/>
      <c r="D16" s="19"/>
    </row>
    <row r="17" spans="1:5" ht="19.5">
      <c r="A17" s="17"/>
      <c r="B17" s="18"/>
      <c r="C17" s="19"/>
      <c r="D17" s="19"/>
    </row>
    <row r="18" spans="1:5" ht="19.5">
      <c r="A18" s="17"/>
      <c r="B18" s="18"/>
      <c r="C18" s="19"/>
      <c r="D18" s="19"/>
    </row>
    <row r="19" spans="1:5" ht="19.5">
      <c r="A19" s="17"/>
      <c r="B19" s="18"/>
      <c r="C19" s="19"/>
      <c r="D19" s="19"/>
    </row>
    <row r="20" spans="1:5" ht="19.5">
      <c r="A20" s="17"/>
      <c r="B20" s="18"/>
      <c r="C20" s="19"/>
      <c r="D20" s="19"/>
    </row>
    <row r="21" spans="1:5" ht="19.5">
      <c r="A21" s="17"/>
      <c r="B21" s="18"/>
      <c r="C21" s="19"/>
      <c r="D21" s="19"/>
    </row>
    <row r="22" spans="1:5" ht="19.5">
      <c r="A22" s="17"/>
      <c r="B22" s="18"/>
      <c r="C22" s="19"/>
      <c r="D22" s="19"/>
    </row>
    <row r="23" spans="1:5" ht="19.5">
      <c r="A23" s="17"/>
      <c r="B23" s="18"/>
      <c r="C23" s="19"/>
      <c r="D23" s="19"/>
    </row>
    <row r="24" spans="1:5" ht="19.5">
      <c r="A24" s="17"/>
      <c r="B24" s="18"/>
      <c r="C24" s="19"/>
      <c r="D24" s="19"/>
    </row>
    <row r="25" spans="1:5" ht="25.5">
      <c r="A25" s="20" t="s">
        <v>9</v>
      </c>
      <c r="B25" s="20"/>
      <c r="C25" s="20"/>
      <c r="D25" s="20"/>
      <c r="E25" s="20"/>
    </row>
    <row r="26" spans="1:5" ht="25.5">
      <c r="A26" s="20" t="s">
        <v>10</v>
      </c>
      <c r="B26" s="20"/>
      <c r="C26" s="20"/>
      <c r="D26" s="20"/>
      <c r="E26" s="20"/>
    </row>
    <row r="27" spans="1:5" ht="19.5">
      <c r="A27" s="21"/>
      <c r="B27" s="21"/>
      <c r="C27" s="21"/>
      <c r="D27" s="21"/>
      <c r="E27" s="21"/>
    </row>
    <row r="28" spans="1:5" ht="19.5">
      <c r="A28" s="21"/>
      <c r="B28" s="21"/>
      <c r="C28" s="21"/>
      <c r="D28" s="21"/>
      <c r="E28" s="21"/>
    </row>
    <row r="29" spans="1:5" ht="19.5">
      <c r="A29" s="21"/>
      <c r="B29" s="21"/>
      <c r="C29" s="21"/>
      <c r="D29" s="21"/>
      <c r="E29" s="21"/>
    </row>
    <row r="30" spans="1:5" ht="19.5">
      <c r="A30" s="21"/>
      <c r="B30" s="21"/>
      <c r="C30" s="21"/>
      <c r="D30" s="21"/>
      <c r="E30" s="21"/>
    </row>
    <row r="31" spans="1:5" ht="19.5">
      <c r="A31" s="21"/>
      <c r="B31" s="21"/>
      <c r="C31" s="21"/>
      <c r="D31" s="21"/>
      <c r="E31" s="21"/>
    </row>
    <row r="32" spans="1:5" ht="19.5">
      <c r="A32" s="21"/>
      <c r="B32" s="21"/>
      <c r="C32" s="21"/>
      <c r="D32" s="21"/>
      <c r="E32" s="21"/>
    </row>
    <row r="33" spans="1:5" ht="19.5">
      <c r="A33" s="21"/>
      <c r="B33" s="21"/>
      <c r="C33" s="21"/>
      <c r="D33" s="21"/>
      <c r="E33" s="21"/>
    </row>
    <row r="34" spans="1:5" ht="19.5">
      <c r="A34" s="21"/>
      <c r="B34" s="21"/>
      <c r="C34" s="21"/>
      <c r="D34" s="21"/>
      <c r="E34" s="21"/>
    </row>
    <row r="35" spans="1:5" ht="19.5">
      <c r="A35" s="21"/>
      <c r="B35" s="21"/>
      <c r="C35" s="21"/>
      <c r="D35" s="21"/>
      <c r="E35" s="21"/>
    </row>
    <row r="36" spans="1:5" ht="19.5">
      <c r="A36" s="21"/>
      <c r="B36" s="21"/>
      <c r="C36" s="21"/>
      <c r="D36" s="21"/>
      <c r="E36" s="21"/>
    </row>
    <row r="37" spans="1:5" s="8" customFormat="1" ht="18.75">
      <c r="B37" s="22"/>
      <c r="D37" s="22"/>
      <c r="E37" s="10" t="s">
        <v>11</v>
      </c>
    </row>
    <row r="38" spans="1:5" s="8" customFormat="1" ht="18.75">
      <c r="A38" s="22"/>
      <c r="B38" s="22"/>
      <c r="D38" s="22" t="s">
        <v>12</v>
      </c>
      <c r="E38" s="23"/>
    </row>
    <row r="39" spans="1:5" s="8" customFormat="1" ht="18.75">
      <c r="A39" s="22"/>
      <c r="B39" s="22"/>
      <c r="D39" s="24" t="s">
        <v>13</v>
      </c>
      <c r="E39" s="23"/>
    </row>
    <row r="40" spans="1:5" s="8" customFormat="1" ht="18.75">
      <c r="A40" s="22"/>
      <c r="B40" s="22"/>
      <c r="D40" s="22"/>
      <c r="E40" s="23"/>
    </row>
    <row r="41" spans="1:5" s="8" customFormat="1" ht="18.75">
      <c r="A41" s="22"/>
      <c r="B41" s="22"/>
      <c r="D41" s="22"/>
      <c r="E41" s="23"/>
    </row>
    <row r="42" spans="1:5" s="8" customFormat="1" ht="18.75">
      <c r="A42" s="22"/>
      <c r="B42" s="22"/>
      <c r="D42" s="24" t="s">
        <v>14</v>
      </c>
      <c r="E42" s="23">
        <v>99781050</v>
      </c>
    </row>
    <row r="43" spans="1:5" s="8" customFormat="1" ht="40.5" customHeight="1">
      <c r="A43" s="25" t="s">
        <v>15</v>
      </c>
      <c r="B43" s="26" t="s">
        <v>16</v>
      </c>
      <c r="C43" s="26"/>
      <c r="D43" s="27"/>
      <c r="E43" s="23"/>
    </row>
    <row r="44" spans="1:5" s="8" customFormat="1" ht="18.75">
      <c r="A44" s="25" t="s">
        <v>17</v>
      </c>
      <c r="B44" s="28"/>
      <c r="C44" s="25"/>
      <c r="D44" s="22"/>
      <c r="E44" s="23">
        <v>3525182331</v>
      </c>
    </row>
    <row r="45" spans="1:5" s="8" customFormat="1" ht="18.75">
      <c r="A45" s="25" t="s">
        <v>18</v>
      </c>
      <c r="B45" s="28"/>
      <c r="C45" s="25"/>
      <c r="D45" s="22"/>
      <c r="E45" s="23">
        <v>352501001</v>
      </c>
    </row>
    <row r="46" spans="1:5" s="8" customFormat="1" ht="18.75">
      <c r="A46" s="28"/>
      <c r="B46" s="28"/>
      <c r="C46" s="25"/>
      <c r="D46" s="22"/>
      <c r="E46" s="23"/>
    </row>
    <row r="47" spans="1:5" s="8" customFormat="1" ht="18.75">
      <c r="A47" s="29" t="s">
        <v>19</v>
      </c>
      <c r="B47" s="28"/>
      <c r="C47" s="25"/>
      <c r="D47" s="24" t="s">
        <v>20</v>
      </c>
      <c r="E47" s="23">
        <v>383</v>
      </c>
    </row>
    <row r="48" spans="1:5" s="8" customFormat="1" ht="18.75">
      <c r="A48" s="25"/>
      <c r="B48" s="28"/>
      <c r="C48" s="28"/>
    </row>
    <row r="49" spans="1:5" s="8" customFormat="1" ht="56.25">
      <c r="A49" s="25" t="s">
        <v>21</v>
      </c>
      <c r="B49" s="26" t="s">
        <v>22</v>
      </c>
      <c r="C49" s="26"/>
      <c r="D49" s="26"/>
      <c r="E49" s="26"/>
    </row>
    <row r="50" spans="1:5" s="8" customFormat="1" ht="56.25">
      <c r="A50" s="25" t="s">
        <v>23</v>
      </c>
      <c r="B50" s="26" t="s">
        <v>24</v>
      </c>
      <c r="C50" s="26"/>
      <c r="D50" s="26"/>
      <c r="E50" s="26"/>
    </row>
    <row r="51" spans="1:5" s="8" customFormat="1" ht="18.75">
      <c r="B51" s="28"/>
      <c r="C51" s="25"/>
    </row>
    <row r="52" spans="1:5" s="31" customFormat="1" ht="19.5">
      <c r="A52" s="30" t="s">
        <v>25</v>
      </c>
      <c r="B52" s="30"/>
      <c r="C52" s="30"/>
      <c r="D52" s="30"/>
      <c r="E52" s="30"/>
    </row>
    <row r="53" spans="1:5">
      <c r="A53" s="3"/>
    </row>
    <row r="54" spans="1:5" ht="18.75">
      <c r="A54" s="8" t="s">
        <v>26</v>
      </c>
    </row>
    <row r="55" spans="1:5" s="19" customFormat="1" ht="19.5">
      <c r="A55" s="32" t="s">
        <v>27</v>
      </c>
      <c r="B55" s="32"/>
      <c r="C55" s="32"/>
      <c r="D55" s="32"/>
      <c r="E55" s="32"/>
    </row>
    <row r="56" spans="1:5" s="19" customFormat="1" ht="19.5">
      <c r="A56" s="33"/>
      <c r="B56" s="33"/>
      <c r="C56" s="33"/>
      <c r="D56" s="33"/>
      <c r="E56" s="33"/>
    </row>
    <row r="57" spans="1:5" s="19" customFormat="1" ht="19.5">
      <c r="A57" s="34" t="s">
        <v>28</v>
      </c>
      <c r="B57" s="35"/>
      <c r="C57" s="35"/>
      <c r="D57" s="35"/>
      <c r="E57" s="35"/>
    </row>
    <row r="58" spans="1:5" s="19" customFormat="1" ht="19.5">
      <c r="A58" s="7"/>
      <c r="B58" s="36"/>
      <c r="C58" s="36"/>
      <c r="D58" s="36"/>
      <c r="E58" s="36"/>
    </row>
    <row r="59" spans="1:5" s="19" customFormat="1" ht="19.5">
      <c r="A59" s="37" t="s">
        <v>29</v>
      </c>
      <c r="B59" s="37"/>
      <c r="C59" s="37"/>
      <c r="D59" s="37"/>
      <c r="E59" s="37"/>
    </row>
    <row r="60" spans="1:5" s="19" customFormat="1" ht="19.5">
      <c r="A60" s="38"/>
      <c r="B60" s="38"/>
      <c r="C60" s="38"/>
      <c r="D60" s="38"/>
      <c r="E60" s="38"/>
    </row>
    <row r="61" spans="1:5" s="19" customFormat="1" ht="19.5">
      <c r="A61" s="39" t="s">
        <v>30</v>
      </c>
      <c r="B61" s="39"/>
      <c r="C61" s="39"/>
      <c r="D61" s="39"/>
      <c r="E61" s="39"/>
    </row>
    <row r="62" spans="1:5" s="19" customFormat="1" ht="19.5">
      <c r="A62" s="40"/>
      <c r="B62" s="40"/>
      <c r="C62" s="40"/>
      <c r="D62" s="40"/>
      <c r="E62" s="40"/>
    </row>
    <row r="63" spans="1:5" s="19" customFormat="1" ht="19.5">
      <c r="A63" s="37" t="s">
        <v>31</v>
      </c>
      <c r="B63" s="37"/>
      <c r="C63" s="37"/>
      <c r="D63" s="37"/>
      <c r="E63" s="37"/>
    </row>
    <row r="64" spans="1:5" s="19" customFormat="1" ht="19.5">
      <c r="A64" s="38"/>
      <c r="B64" s="38"/>
      <c r="C64" s="38"/>
      <c r="D64" s="38"/>
      <c r="E64" s="38"/>
    </row>
    <row r="65" spans="1:5" s="19" customFormat="1" ht="19.5">
      <c r="A65" s="9" t="s">
        <v>32</v>
      </c>
      <c r="B65" s="9"/>
      <c r="C65" s="9"/>
      <c r="D65" s="9"/>
      <c r="E65" s="9"/>
    </row>
    <row r="66" spans="1:5" s="19" customFormat="1" ht="19.5">
      <c r="A66" s="38"/>
      <c r="B66" s="38"/>
      <c r="C66" s="38"/>
      <c r="D66" s="38"/>
      <c r="E66" s="38"/>
    </row>
    <row r="67" spans="1:5" s="19" customFormat="1" ht="19.5">
      <c r="A67" s="41" t="s">
        <v>33</v>
      </c>
      <c r="B67" s="42" t="s">
        <v>34</v>
      </c>
      <c r="C67" s="42" t="s">
        <v>35</v>
      </c>
      <c r="D67" s="42"/>
      <c r="E67" s="42"/>
    </row>
    <row r="68" spans="1:5" s="19" customFormat="1" ht="168.75">
      <c r="A68" s="43"/>
      <c r="B68" s="42"/>
      <c r="C68" s="44" t="s">
        <v>36</v>
      </c>
      <c r="D68" s="44" t="s">
        <v>37</v>
      </c>
      <c r="E68" s="44" t="s">
        <v>38</v>
      </c>
    </row>
    <row r="69" spans="1:5" s="19" customFormat="1" ht="19.5">
      <c r="A69" s="45"/>
      <c r="B69" s="46">
        <v>1044903</v>
      </c>
      <c r="C69" s="46">
        <v>921543</v>
      </c>
      <c r="D69" s="46">
        <v>921543</v>
      </c>
      <c r="E69" s="46">
        <v>123360</v>
      </c>
    </row>
    <row r="70" spans="1:5" s="19" customFormat="1" ht="19.5">
      <c r="A70" s="47"/>
      <c r="B70" s="48"/>
      <c r="C70" s="48"/>
      <c r="D70" s="49"/>
      <c r="E70" s="49"/>
    </row>
    <row r="71" spans="1:5" s="19" customFormat="1" ht="37.5">
      <c r="A71" s="41" t="s">
        <v>39</v>
      </c>
      <c r="B71" s="44" t="s">
        <v>40</v>
      </c>
      <c r="C71" s="44" t="s">
        <v>41</v>
      </c>
      <c r="D71" s="50"/>
      <c r="E71" s="50"/>
    </row>
    <row r="72" spans="1:5" s="19" customFormat="1" ht="19.5">
      <c r="A72" s="45"/>
      <c r="B72" s="51">
        <v>14182446.869999999</v>
      </c>
      <c r="C72" s="52">
        <v>10310322.68</v>
      </c>
      <c r="D72" s="50"/>
      <c r="E72" s="50"/>
    </row>
    <row r="73" spans="1:5" s="19" customFormat="1" ht="19.5">
      <c r="A73" s="50"/>
      <c r="B73" s="50"/>
      <c r="C73" s="50"/>
      <c r="D73" s="50"/>
      <c r="E73" s="50"/>
    </row>
    <row r="75" spans="1:5" ht="18.75">
      <c r="A75" s="53" t="s">
        <v>42</v>
      </c>
      <c r="B75" s="53"/>
      <c r="C75" s="53"/>
      <c r="D75" s="53"/>
      <c r="E75" s="53"/>
    </row>
    <row r="76" spans="1:5" ht="18.75">
      <c r="D76" s="8"/>
    </row>
    <row r="77" spans="1:5" ht="16.5">
      <c r="A77" s="54" t="s">
        <v>43</v>
      </c>
      <c r="B77" s="54" t="s">
        <v>44</v>
      </c>
      <c r="C77" s="55" t="s">
        <v>40</v>
      </c>
      <c r="D77" s="56" t="s">
        <v>35</v>
      </c>
      <c r="E77" s="56"/>
    </row>
    <row r="78" spans="1:5" s="58" customFormat="1" ht="148.5">
      <c r="A78" s="54"/>
      <c r="B78" s="54"/>
      <c r="C78" s="55"/>
      <c r="D78" s="57" t="s">
        <v>45</v>
      </c>
      <c r="E78" s="57" t="s">
        <v>46</v>
      </c>
    </row>
    <row r="79" spans="1:5" ht="37.5">
      <c r="A79" s="59" t="s">
        <v>47</v>
      </c>
      <c r="B79" s="60">
        <v>180</v>
      </c>
      <c r="C79" s="61">
        <v>1844358.53</v>
      </c>
      <c r="D79" s="61">
        <v>1844358.53</v>
      </c>
      <c r="E79" s="61"/>
    </row>
    <row r="80" spans="1:5" ht="18.75">
      <c r="A80" s="59" t="s">
        <v>48</v>
      </c>
      <c r="B80" s="60"/>
      <c r="C80" s="61">
        <f>C82+C85+C86</f>
        <v>33052605.470000003</v>
      </c>
      <c r="D80" s="61">
        <f>C80</f>
        <v>33052605.470000003</v>
      </c>
      <c r="E80" s="61"/>
    </row>
    <row r="81" spans="1:5" ht="18.75">
      <c r="A81" s="59" t="s">
        <v>49</v>
      </c>
      <c r="B81" s="60"/>
      <c r="C81" s="61"/>
      <c r="D81" s="61"/>
      <c r="E81" s="61"/>
    </row>
    <row r="82" spans="1:5" ht="37.5">
      <c r="A82" s="59" t="s">
        <v>50</v>
      </c>
      <c r="B82" s="60">
        <v>180</v>
      </c>
      <c r="C82" s="61">
        <f>D82+E82</f>
        <v>32134763</v>
      </c>
      <c r="D82" s="61">
        <f>[1]Конс.!E9</f>
        <v>32134763</v>
      </c>
      <c r="E82" s="61"/>
    </row>
    <row r="83" spans="1:5" ht="18.75">
      <c r="A83" s="59" t="s">
        <v>51</v>
      </c>
      <c r="B83" s="60"/>
      <c r="C83" s="61"/>
      <c r="D83" s="61"/>
      <c r="E83" s="61"/>
    </row>
    <row r="84" spans="1:5" ht="18.75">
      <c r="A84" s="59" t="s">
        <v>52</v>
      </c>
      <c r="B84" s="60"/>
      <c r="C84" s="61"/>
      <c r="D84" s="61"/>
      <c r="E84" s="61"/>
    </row>
    <row r="85" spans="1:5" ht="56.25">
      <c r="A85" s="59" t="s">
        <v>53</v>
      </c>
      <c r="B85" s="60">
        <v>130</v>
      </c>
      <c r="C85" s="61">
        <f>D85+E85</f>
        <v>903039.03</v>
      </c>
      <c r="D85" s="61">
        <v>903039.03</v>
      </c>
      <c r="E85" s="61"/>
    </row>
    <row r="86" spans="1:5" ht="18.75">
      <c r="A86" s="59"/>
      <c r="B86" s="60">
        <v>440</v>
      </c>
      <c r="C86" s="61">
        <f>D86+E86</f>
        <v>14803.44</v>
      </c>
      <c r="D86" s="61">
        <v>14803.44</v>
      </c>
      <c r="E86" s="61"/>
    </row>
    <row r="87" spans="1:5" ht="56.25">
      <c r="A87" s="59" t="s">
        <v>54</v>
      </c>
      <c r="B87" s="60"/>
      <c r="C87" s="61"/>
      <c r="D87" s="61"/>
      <c r="E87" s="61"/>
    </row>
    <row r="88" spans="1:5" ht="37.5">
      <c r="A88" s="59" t="s">
        <v>55</v>
      </c>
      <c r="B88" s="60"/>
      <c r="C88" s="61"/>
      <c r="D88" s="61"/>
      <c r="E88" s="61"/>
    </row>
    <row r="89" spans="1:5" ht="18.75">
      <c r="A89" s="59" t="s">
        <v>56</v>
      </c>
      <c r="B89" s="60">
        <v>200</v>
      </c>
      <c r="C89" s="61">
        <f>SUM(C90:C100,C102:C106)</f>
        <v>34896964</v>
      </c>
      <c r="D89" s="61">
        <f>SUM(D90:D100,D102:D106)</f>
        <v>34896964</v>
      </c>
      <c r="E89" s="61"/>
    </row>
    <row r="90" spans="1:5" ht="18.75">
      <c r="A90" s="62" t="s">
        <v>57</v>
      </c>
      <c r="B90" s="63">
        <v>211</v>
      </c>
      <c r="C90" s="61">
        <f t="shared" ref="C90:C100" si="0">D90+E90</f>
        <v>13719417.819999998</v>
      </c>
      <c r="D90" s="61">
        <f>[1]Конс.!C14</f>
        <v>13719417.819999998</v>
      </c>
      <c r="E90" s="61"/>
    </row>
    <row r="91" spans="1:5" ht="18.75">
      <c r="A91" s="62" t="s">
        <v>58</v>
      </c>
      <c r="B91" s="63">
        <v>212</v>
      </c>
      <c r="C91" s="61">
        <f t="shared" si="0"/>
        <v>139300</v>
      </c>
      <c r="D91" s="61">
        <f>[1]Конс.!C15</f>
        <v>139300</v>
      </c>
      <c r="E91" s="61"/>
    </row>
    <row r="92" spans="1:5" ht="37.5">
      <c r="A92" s="62" t="s">
        <v>59</v>
      </c>
      <c r="B92" s="63">
        <v>213</v>
      </c>
      <c r="C92" s="61">
        <f t="shared" si="0"/>
        <v>4788649.4800000004</v>
      </c>
      <c r="D92" s="61">
        <f>[1]Конс.!C16</f>
        <v>4788649.4800000004</v>
      </c>
      <c r="E92" s="61"/>
    </row>
    <row r="93" spans="1:5" ht="18.75">
      <c r="A93" s="62" t="s">
        <v>60</v>
      </c>
      <c r="B93" s="63">
        <v>221</v>
      </c>
      <c r="C93" s="61">
        <f t="shared" si="0"/>
        <v>233000</v>
      </c>
      <c r="D93" s="61">
        <f>[1]Конс.!C18</f>
        <v>233000</v>
      </c>
      <c r="E93" s="61"/>
    </row>
    <row r="94" spans="1:5" ht="18.75">
      <c r="A94" s="62" t="s">
        <v>61</v>
      </c>
      <c r="B94" s="63">
        <v>222</v>
      </c>
      <c r="C94" s="61">
        <f t="shared" si="0"/>
        <v>68000</v>
      </c>
      <c r="D94" s="61">
        <f>[1]Конс.!C19</f>
        <v>68000</v>
      </c>
      <c r="E94" s="61"/>
    </row>
    <row r="95" spans="1:5" ht="18.75">
      <c r="A95" s="62" t="s">
        <v>62</v>
      </c>
      <c r="B95" s="63">
        <v>223</v>
      </c>
      <c r="C95" s="61">
        <f t="shared" si="0"/>
        <v>357837.56</v>
      </c>
      <c r="D95" s="61">
        <f>[1]Конс.!C20</f>
        <v>357837.56</v>
      </c>
      <c r="E95" s="61"/>
    </row>
    <row r="96" spans="1:5" ht="37.5">
      <c r="A96" s="62" t="s">
        <v>63</v>
      </c>
      <c r="B96" s="63">
        <v>224</v>
      </c>
      <c r="C96" s="61">
        <f t="shared" si="0"/>
        <v>12255671.330000002</v>
      </c>
      <c r="D96" s="61">
        <f>[1]Конс.!C25</f>
        <v>12255671.330000002</v>
      </c>
      <c r="E96" s="61"/>
    </row>
    <row r="97" spans="1:6" ht="37.5">
      <c r="A97" s="62" t="s">
        <v>64</v>
      </c>
      <c r="B97" s="63">
        <v>225</v>
      </c>
      <c r="C97" s="61">
        <f t="shared" si="0"/>
        <v>212105.9</v>
      </c>
      <c r="D97" s="61">
        <f>[1]Конс.!C26</f>
        <v>212105.9</v>
      </c>
      <c r="E97" s="61"/>
    </row>
    <row r="98" spans="1:6" ht="18.75">
      <c r="A98" s="62" t="s">
        <v>65</v>
      </c>
      <c r="B98" s="63">
        <v>226</v>
      </c>
      <c r="C98" s="61">
        <f t="shared" si="0"/>
        <v>1529604.75</v>
      </c>
      <c r="D98" s="61">
        <f>[1]Конс.!C27</f>
        <v>1529604.75</v>
      </c>
      <c r="E98" s="61"/>
    </row>
    <row r="99" spans="1:6" ht="37.5">
      <c r="A99" s="62" t="s">
        <v>66</v>
      </c>
      <c r="B99" s="63">
        <v>262</v>
      </c>
      <c r="C99" s="61">
        <f t="shared" si="0"/>
        <v>0</v>
      </c>
      <c r="D99" s="61"/>
      <c r="E99" s="61"/>
    </row>
    <row r="100" spans="1:6" ht="18.75">
      <c r="A100" s="62" t="s">
        <v>67</v>
      </c>
      <c r="B100" s="63">
        <v>290</v>
      </c>
      <c r="C100" s="61">
        <f t="shared" si="0"/>
        <v>255064.47</v>
      </c>
      <c r="D100" s="61">
        <f>[1]Конс.!C31</f>
        <v>255064.47</v>
      </c>
      <c r="E100" s="61"/>
    </row>
    <row r="101" spans="1:6" ht="37.5">
      <c r="A101" s="64" t="s">
        <v>68</v>
      </c>
      <c r="B101" s="63"/>
      <c r="C101" s="61"/>
      <c r="D101" s="61"/>
      <c r="E101" s="61"/>
    </row>
    <row r="102" spans="1:6" ht="37.5">
      <c r="A102" s="62" t="s">
        <v>69</v>
      </c>
      <c r="B102" s="63">
        <v>310</v>
      </c>
      <c r="C102" s="61">
        <f t="shared" ref="C102:C107" si="1">D102+E102</f>
        <v>669344.35</v>
      </c>
      <c r="D102" s="61">
        <f>[1]Конс.!C33</f>
        <v>669344.35</v>
      </c>
      <c r="E102" s="61"/>
    </row>
    <row r="103" spans="1:6" ht="37.5">
      <c r="A103" s="62" t="s">
        <v>70</v>
      </c>
      <c r="B103" s="63">
        <v>320</v>
      </c>
      <c r="C103" s="61">
        <f t="shared" si="1"/>
        <v>0</v>
      </c>
      <c r="D103" s="61"/>
      <c r="E103" s="61"/>
    </row>
    <row r="104" spans="1:6" ht="37.5">
      <c r="A104" s="62" t="s">
        <v>71</v>
      </c>
      <c r="B104" s="63">
        <v>340</v>
      </c>
      <c r="C104" s="61">
        <f>D104+E104</f>
        <v>668968.34</v>
      </c>
      <c r="D104" s="61">
        <f>[1]Конс.!C35</f>
        <v>668968.34</v>
      </c>
      <c r="E104" s="61"/>
      <c r="F104" s="65"/>
    </row>
    <row r="105" spans="1:6" ht="18.75">
      <c r="A105" s="66" t="s">
        <v>72</v>
      </c>
      <c r="B105" s="66"/>
      <c r="C105" s="61">
        <f t="shared" si="1"/>
        <v>0</v>
      </c>
      <c r="D105" s="61"/>
      <c r="E105" s="61"/>
    </row>
    <row r="106" spans="1:6" ht="18.75">
      <c r="A106" s="67" t="s">
        <v>73</v>
      </c>
      <c r="B106" s="68"/>
      <c r="C106" s="61">
        <f t="shared" si="1"/>
        <v>0</v>
      </c>
      <c r="D106" s="61"/>
      <c r="E106" s="61"/>
    </row>
    <row r="107" spans="1:6" ht="18.75">
      <c r="A107" s="66" t="s">
        <v>74</v>
      </c>
      <c r="B107" s="66"/>
      <c r="C107" s="61">
        <f t="shared" si="1"/>
        <v>0</v>
      </c>
      <c r="D107" s="61">
        <f>D79+D80-D89</f>
        <v>0</v>
      </c>
      <c r="E107" s="61">
        <f>E79+E80-E89</f>
        <v>0</v>
      </c>
    </row>
    <row r="108" spans="1:6" ht="18.75">
      <c r="A108" s="66" t="s">
        <v>75</v>
      </c>
      <c r="B108" s="66"/>
      <c r="C108" s="61"/>
      <c r="D108" s="61"/>
      <c r="E108" s="61"/>
    </row>
    <row r="109" spans="1:6" ht="18.75">
      <c r="A109" s="66" t="s">
        <v>76</v>
      </c>
      <c r="B109" s="66"/>
      <c r="C109" s="61"/>
      <c r="D109" s="61"/>
      <c r="E109" s="61"/>
    </row>
    <row r="112" spans="1:6" s="71" customFormat="1" ht="18.75">
      <c r="A112" s="16" t="s">
        <v>77</v>
      </c>
      <c r="B112" s="69"/>
      <c r="C112" s="70" t="s">
        <v>78</v>
      </c>
      <c r="D112" s="70"/>
      <c r="E112" s="16"/>
      <c r="F112" s="70"/>
    </row>
    <row r="113" spans="1:8" s="74" customFormat="1" ht="11.25">
      <c r="A113" s="72"/>
      <c r="B113" s="72" t="s">
        <v>79</v>
      </c>
      <c r="C113" s="73" t="s">
        <v>80</v>
      </c>
      <c r="E113" s="75"/>
      <c r="H113" s="75"/>
    </row>
    <row r="114" spans="1:8" s="13" customFormat="1" ht="11.25">
      <c r="A114" s="12"/>
      <c r="B114" s="76"/>
    </row>
    <row r="115" spans="1:8" s="74" customFormat="1" ht="11.25">
      <c r="A115" s="13"/>
      <c r="B115" s="72"/>
    </row>
    <row r="116" spans="1:8" s="71" customFormat="1" ht="18.75">
      <c r="A116" s="8" t="s">
        <v>81</v>
      </c>
      <c r="B116" s="69"/>
      <c r="C116" s="71" t="s">
        <v>82</v>
      </c>
      <c r="D116" s="77"/>
    </row>
    <row r="117" spans="1:8" s="74" customFormat="1" ht="11.25">
      <c r="A117" s="13"/>
      <c r="B117" s="72" t="s">
        <v>79</v>
      </c>
      <c r="C117" s="73" t="s">
        <v>80</v>
      </c>
    </row>
    <row r="118" spans="1:8" s="74" customFormat="1" ht="11.25">
      <c r="A118" s="13"/>
      <c r="B118" s="72"/>
    </row>
    <row r="119" spans="1:8" s="71" customFormat="1" ht="18.75">
      <c r="A119" s="8" t="s">
        <v>83</v>
      </c>
      <c r="B119" s="69"/>
      <c r="C119" s="71" t="s">
        <v>84</v>
      </c>
    </row>
    <row r="120" spans="1:8" s="12" customFormat="1" ht="11.25">
      <c r="A120" s="13"/>
      <c r="B120" s="72" t="s">
        <v>79</v>
      </c>
      <c r="C120" s="76" t="s">
        <v>7</v>
      </c>
      <c r="G120" s="74"/>
    </row>
    <row r="121" spans="1:8" s="12" customFormat="1" ht="11.25">
      <c r="A121" s="13"/>
      <c r="B121" s="78"/>
      <c r="G121" s="74"/>
    </row>
    <row r="122" spans="1:8" s="7" customFormat="1" ht="18.75">
      <c r="A122" s="8" t="s">
        <v>85</v>
      </c>
      <c r="B122" s="22"/>
      <c r="G122" s="71"/>
    </row>
    <row r="123" spans="1:8" s="12" customFormat="1" ht="11.25">
      <c r="A123" s="13"/>
      <c r="B123" s="78"/>
      <c r="G123" s="74"/>
    </row>
    <row r="124" spans="1:8" s="7" customFormat="1" ht="18.75">
      <c r="A124" s="8" t="s">
        <v>86</v>
      </c>
      <c r="B124" s="22"/>
      <c r="G124" s="71"/>
    </row>
  </sheetData>
  <mergeCells count="29">
    <mergeCell ref="A105:B105"/>
    <mergeCell ref="A106:B106"/>
    <mergeCell ref="A107:B107"/>
    <mergeCell ref="A108:B108"/>
    <mergeCell ref="A109:B109"/>
    <mergeCell ref="A71:A72"/>
    <mergeCell ref="A75:E75"/>
    <mergeCell ref="A77:A78"/>
    <mergeCell ref="B77:B78"/>
    <mergeCell ref="C77:C78"/>
    <mergeCell ref="D77:E77"/>
    <mergeCell ref="A61:E61"/>
    <mergeCell ref="A63:E63"/>
    <mergeCell ref="A65:E65"/>
    <mergeCell ref="A67:A69"/>
    <mergeCell ref="B67:B68"/>
    <mergeCell ref="C67:E67"/>
    <mergeCell ref="B49:E49"/>
    <mergeCell ref="B50:E50"/>
    <mergeCell ref="A52:E52"/>
    <mergeCell ref="A55:E55"/>
    <mergeCell ref="A57:E57"/>
    <mergeCell ref="A59:E59"/>
    <mergeCell ref="C5:E5"/>
    <mergeCell ref="C6:E6"/>
    <mergeCell ref="C8:D8"/>
    <mergeCell ref="A25:E25"/>
    <mergeCell ref="A26:E26"/>
    <mergeCell ref="B43:D43"/>
  </mergeCells>
  <pageMargins left="0.70866141732283472" right="0.70866141732283472" top="0.74803149606299213" bottom="0.74803149606299213" header="0.31496062992125984" footer="0.31496062992125984"/>
  <pageSetup paperSize="9" scale="87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OEM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Alekseeva</dc:creator>
  <cp:lastModifiedBy>Alekseeva</cp:lastModifiedBy>
  <cp:lastPrinted>2016-01-12T06:03:01Z</cp:lastPrinted>
  <dcterms:created xsi:type="dcterms:W3CDTF">2016-01-12T06:00:48Z</dcterms:created>
  <dcterms:modified xsi:type="dcterms:W3CDTF">2016-01-12T06:04:35Z</dcterms:modified>
</cp:coreProperties>
</file>