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форма 4.4 утки" sheetId="1" r:id="rId1"/>
  </sheets>
  <definedNames>
    <definedName name="_xlnm.Print_Titles" localSheetId="0">'форма 4.4 утки'!$11:$14</definedName>
    <definedName name="_xlnm.Print_Area" localSheetId="0">'форма 4.4 утки'!$A$1:$J$197</definedName>
  </definedNames>
  <calcPr calcId="125725"/>
</workbook>
</file>

<file path=xl/calcChain.xml><?xml version="1.0" encoding="utf-8"?>
<calcChain xmlns="http://schemas.openxmlformats.org/spreadsheetml/2006/main">
  <c r="I185" i="1"/>
  <c r="I186" s="1"/>
  <c r="H185"/>
  <c r="H186" s="1"/>
  <c r="G185"/>
  <c r="G186" s="1"/>
  <c r="F185"/>
  <c r="J185" s="1"/>
  <c r="E185"/>
  <c r="D185"/>
  <c r="J184"/>
  <c r="J183"/>
  <c r="J182"/>
  <c r="I181"/>
  <c r="H181"/>
  <c r="G181"/>
  <c r="F181"/>
  <c r="J181" s="1"/>
  <c r="E181"/>
  <c r="D181"/>
  <c r="J180"/>
  <c r="J179"/>
  <c r="J178"/>
  <c r="J177"/>
  <c r="J176"/>
  <c r="J175"/>
  <c r="J174"/>
  <c r="J173"/>
  <c r="I172"/>
  <c r="H172"/>
  <c r="G172"/>
  <c r="F172"/>
  <c r="J172" s="1"/>
  <c r="E172"/>
  <c r="D172"/>
  <c r="J171"/>
  <c r="J170"/>
  <c r="I169"/>
  <c r="H169"/>
  <c r="G169"/>
  <c r="F169"/>
  <c r="J169" s="1"/>
  <c r="E169"/>
  <c r="D169"/>
  <c r="J168"/>
  <c r="J167"/>
  <c r="I166"/>
  <c r="H166"/>
  <c r="G166"/>
  <c r="F166"/>
  <c r="J166" s="1"/>
  <c r="E166"/>
  <c r="D166"/>
  <c r="J165"/>
  <c r="J164"/>
  <c r="J163"/>
  <c r="J162"/>
  <c r="J161"/>
  <c r="J160"/>
  <c r="I159"/>
  <c r="H159"/>
  <c r="G159"/>
  <c r="F159"/>
  <c r="J159" s="1"/>
  <c r="E159"/>
  <c r="D159"/>
  <c r="J158"/>
  <c r="J157"/>
  <c r="J156"/>
  <c r="J155"/>
  <c r="I154"/>
  <c r="H154"/>
  <c r="G154"/>
  <c r="F154"/>
  <c r="J154" s="1"/>
  <c r="E154"/>
  <c r="D154"/>
  <c r="J153"/>
  <c r="J152"/>
  <c r="J151"/>
  <c r="J150"/>
  <c r="J149"/>
  <c r="J148"/>
  <c r="J147"/>
  <c r="J146"/>
  <c r="I145"/>
  <c r="H145"/>
  <c r="G145"/>
  <c r="F145"/>
  <c r="J145" s="1"/>
  <c r="E145"/>
  <c r="D145"/>
  <c r="J144"/>
  <c r="J143"/>
  <c r="J142"/>
  <c r="I141"/>
  <c r="H141"/>
  <c r="G141"/>
  <c r="F141"/>
  <c r="J141" s="1"/>
  <c r="E141"/>
  <c r="D141"/>
  <c r="J140"/>
  <c r="J139"/>
  <c r="J138"/>
  <c r="J137"/>
  <c r="I136"/>
  <c r="H136"/>
  <c r="G136"/>
  <c r="F136"/>
  <c r="J136" s="1"/>
  <c r="E136"/>
  <c r="D136"/>
  <c r="J135"/>
  <c r="J134"/>
  <c r="J133"/>
  <c r="I132"/>
  <c r="H132"/>
  <c r="G132"/>
  <c r="F132"/>
  <c r="J132" s="1"/>
  <c r="E132"/>
  <c r="D132"/>
  <c r="J131"/>
  <c r="J130"/>
  <c r="J129"/>
  <c r="I128"/>
  <c r="H128"/>
  <c r="G128"/>
  <c r="F128"/>
  <c r="J128" s="1"/>
  <c r="E128"/>
  <c r="D128"/>
  <c r="J127"/>
  <c r="J126"/>
  <c r="J125"/>
  <c r="J124"/>
  <c r="I123"/>
  <c r="H123"/>
  <c r="G123"/>
  <c r="F123"/>
  <c r="J123" s="1"/>
  <c r="E123"/>
  <c r="D123"/>
  <c r="J122"/>
  <c r="J121"/>
  <c r="J120"/>
  <c r="J119"/>
  <c r="J118"/>
  <c r="I117"/>
  <c r="H117"/>
  <c r="G117"/>
  <c r="F117"/>
  <c r="J117" s="1"/>
  <c r="E117"/>
  <c r="D117"/>
  <c r="J116"/>
  <c r="J115"/>
  <c r="J114"/>
  <c r="J113"/>
  <c r="J112"/>
  <c r="J111"/>
  <c r="J110"/>
  <c r="I109"/>
  <c r="H109"/>
  <c r="G109"/>
  <c r="F109"/>
  <c r="J109" s="1"/>
  <c r="E109"/>
  <c r="D109"/>
  <c r="J108"/>
  <c r="J107"/>
  <c r="J106"/>
  <c r="J105"/>
  <c r="J104"/>
  <c r="J103"/>
  <c r="J102"/>
  <c r="J101"/>
  <c r="J100"/>
  <c r="J99"/>
  <c r="I98"/>
  <c r="H98"/>
  <c r="G98"/>
  <c r="F98"/>
  <c r="J98" s="1"/>
  <c r="E98"/>
  <c r="D98"/>
  <c r="J97"/>
  <c r="J96"/>
  <c r="J95"/>
  <c r="J94"/>
  <c r="J93"/>
  <c r="J92"/>
  <c r="I91"/>
  <c r="H91"/>
  <c r="G91"/>
  <c r="F91"/>
  <c r="J91" s="1"/>
  <c r="E91"/>
  <c r="D91"/>
  <c r="J90"/>
  <c r="J89"/>
  <c r="J88"/>
  <c r="J87"/>
  <c r="J86"/>
  <c r="J85"/>
  <c r="J84"/>
  <c r="I83"/>
  <c r="H83"/>
  <c r="G83"/>
  <c r="F83"/>
  <c r="J83" s="1"/>
  <c r="E83"/>
  <c r="D83"/>
  <c r="J82"/>
  <c r="J81"/>
  <c r="J80"/>
  <c r="J79"/>
  <c r="J78"/>
  <c r="J77"/>
  <c r="J76"/>
  <c r="J75"/>
  <c r="J74"/>
  <c r="J73"/>
  <c r="J72"/>
  <c r="I71"/>
  <c r="H71"/>
  <c r="G71"/>
  <c r="F71"/>
  <c r="J71" s="1"/>
  <c r="E71"/>
  <c r="D71"/>
  <c r="J70"/>
  <c r="J69"/>
  <c r="J68"/>
  <c r="J67"/>
  <c r="J66"/>
  <c r="I65"/>
  <c r="H65"/>
  <c r="G65"/>
  <c r="F65"/>
  <c r="J65" s="1"/>
  <c r="E65"/>
  <c r="D65"/>
  <c r="J64"/>
  <c r="J63"/>
  <c r="J62"/>
  <c r="J61"/>
  <c r="I60"/>
  <c r="H60"/>
  <c r="G60"/>
  <c r="F60"/>
  <c r="J60" s="1"/>
  <c r="E60"/>
  <c r="D60"/>
  <c r="J59"/>
  <c r="J58"/>
  <c r="J57"/>
  <c r="J56"/>
  <c r="J55"/>
  <c r="J54"/>
  <c r="I53"/>
  <c r="H53"/>
  <c r="G53"/>
  <c r="F53"/>
  <c r="J53" s="1"/>
  <c r="E53"/>
  <c r="D53"/>
  <c r="J52"/>
  <c r="J51"/>
  <c r="J50"/>
  <c r="J49"/>
  <c r="J48"/>
  <c r="J47"/>
  <c r="J46"/>
  <c r="J45"/>
  <c r="I44"/>
  <c r="H44"/>
  <c r="G44"/>
  <c r="F44"/>
  <c r="J44" s="1"/>
  <c r="E44"/>
  <c r="D44"/>
  <c r="J43"/>
  <c r="J42"/>
  <c r="J41"/>
  <c r="J40"/>
  <c r="J39"/>
  <c r="I38"/>
  <c r="H38"/>
  <c r="G38"/>
  <c r="F38"/>
  <c r="J38" s="1"/>
  <c r="E38"/>
  <c r="D38"/>
  <c r="J37"/>
  <c r="J36"/>
  <c r="J35"/>
  <c r="J34"/>
  <c r="J33"/>
  <c r="I32"/>
  <c r="H32"/>
  <c r="G32"/>
  <c r="F32"/>
  <c r="J32" s="1"/>
  <c r="E32"/>
  <c r="D32"/>
  <c r="J31"/>
  <c r="J30"/>
  <c r="J29"/>
  <c r="J28"/>
  <c r="J27"/>
  <c r="J26"/>
  <c r="I25"/>
  <c r="H25"/>
  <c r="G25"/>
  <c r="F25"/>
  <c r="J25" s="1"/>
  <c r="E25"/>
  <c r="E186" s="1"/>
  <c r="D25"/>
  <c r="D186" s="1"/>
  <c r="J24"/>
  <c r="J23"/>
  <c r="J22"/>
  <c r="J21"/>
  <c r="J20"/>
  <c r="J19"/>
  <c r="J18"/>
  <c r="J17"/>
  <c r="J16"/>
  <c r="J15"/>
  <c r="F186" l="1"/>
  <c r="J186" s="1"/>
</calcChain>
</file>

<file path=xl/sharedStrings.xml><?xml version="1.0" encoding="utf-8"?>
<sst xmlns="http://schemas.openxmlformats.org/spreadsheetml/2006/main" count="211" uniqueCount="174">
  <si>
    <r>
      <rPr>
        <sz val="12"/>
        <rFont val="Times New Roman"/>
      </rPr>
      <t>Форма 4.4. (ДГП)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</si>
  <si>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</si>
  <si>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</si>
  <si>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</si>
  <si>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/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</si>
  <si>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</si>
  <si>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</si>
  <si>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</si>
  <si>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                                              осенне-зимней охоты</t>
    </r>
  </si>
  <si>
    <t>Итого добыто, особей</t>
  </si>
  <si>
    <t>Количество разрешений на добычу охотничьих ресурсов, шт.</t>
  </si>
  <si>
    <t xml:space="preserve">Всего добыто, особей </t>
  </si>
  <si>
    <t>Всего добыто, особей</t>
  </si>
  <si>
    <t>Выдано</t>
  </si>
  <si>
    <t>Возвращено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</si>
  <si>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</si>
  <si>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</si>
  <si>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</si>
  <si>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</si>
  <si>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</si>
  <si>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</si>
  <si>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</si>
  <si>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</si>
  <si>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</si>
  <si>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ИП Кабанов А.Г.</t>
  </si>
  <si>
    <t>Всего по Бабаевскому р-ну</t>
  </si>
  <si>
    <t>Бабушкинское районное отделение РОО ВОООиР</t>
  </si>
  <si>
    <t>ВРООиР "Красота"</t>
  </si>
  <si>
    <t>ИП Мальцев Э.А.</t>
  </si>
  <si>
    <t>ИП Анфалов М.А. (о/х "Бережок")</t>
  </si>
  <si>
    <t>ИП Конюшков Е.Н.</t>
  </si>
  <si>
    <t>Всего по Бабушкинскому р-ну</t>
  </si>
  <si>
    <t xml:space="preserve">ООО "Вологодская охота" </t>
  </si>
  <si>
    <t>АО "Белозерский ЛПХ"</t>
  </si>
  <si>
    <t>ООО "Триал"</t>
  </si>
  <si>
    <t>ООО "Академия плюс"</t>
  </si>
  <si>
    <t>Всего по Белозерскому р-ну</t>
  </si>
  <si>
    <t>ВООО Клуб охотников и рыболовов "Коротецкий"</t>
  </si>
  <si>
    <t>ООО "Клуб охотников и рыболовов "Хантер"</t>
  </si>
  <si>
    <t>АО "Вашкинский леспромхоз"</t>
  </si>
  <si>
    <t>ООО "МедведЪ"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</si>
  <si>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</si>
  <si>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</si>
  <si>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</si>
  <si>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</si>
  <si>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</si>
  <si>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</si>
  <si>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</si>
  <si>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</si>
  <si>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</si>
  <si>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</si>
  <si>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>ООО "Чигра"</t>
  </si>
  <si>
    <t>ООО "Траст"</t>
  </si>
  <si>
    <t>ИП "Бадан ВА"</t>
  </si>
  <si>
    <t xml:space="preserve">ООО "Новаторский лесоперераб. комбинат" 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</si>
  <si>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</si>
  <si>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</si>
  <si>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</si>
  <si>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</si>
  <si>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</si>
  <si>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</si>
  <si>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</si>
  <si>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Мелдань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</si>
  <si>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</si>
  <si>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</si>
  <si>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</si>
  <si>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"Прокшино"</t>
  </si>
  <si>
    <t>ООО "Гранит"</t>
  </si>
  <si>
    <t>ООО "Кордон"</t>
  </si>
  <si>
    <t>ООО "Борей"</t>
  </si>
  <si>
    <t>ООО "Юг"</t>
  </si>
  <si>
    <t>ООО "Альфа"</t>
  </si>
  <si>
    <t>ООО "Электростандарт"</t>
  </si>
  <si>
    <t>ООО "Лема плюс"</t>
  </si>
  <si>
    <t>ИП Исаев А.А.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</si>
  <si>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</si>
  <si>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</si>
  <si>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</si>
  <si>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</si>
  <si>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</si>
  <si>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</si>
  <si>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</si>
  <si>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</si>
  <si>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</si>
  <si>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ВРОО "Общество охотников и рыболовов "Заречье" (О/Х "Волковское")</t>
  </si>
  <si>
    <t>ООО "Застава"</t>
  </si>
  <si>
    <t>ООО "Сивец"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</si>
  <si>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</si>
  <si>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</si>
  <si>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</si>
  <si>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</si>
  <si>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</si>
  <si>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</si>
  <si>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</si>
  <si>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КРОО ОРК "Гостиный берег"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</si>
  <si>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</si>
  <si>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</si>
  <si>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</si>
  <si>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</si>
  <si>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</si>
  <si>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</si>
  <si>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</si>
  <si>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</si>
  <si>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 xml:space="preserve">ВРООО "Темино-Северное" </t>
  </si>
  <si>
    <t xml:space="preserve">ВРОО охотников и рыболовов "Сухона" </t>
  </si>
  <si>
    <t>ООО "Охотничье хозяйство"Шуя"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</si>
  <si>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</si>
  <si>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</si>
  <si>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</si>
  <si>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</si>
  <si>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</si>
  <si>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</si>
  <si>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</si>
  <si>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</si>
  <si>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</si>
  <si>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Охотхозяйство "Биряковское"</t>
  </si>
  <si>
    <t>Всего по Сокольскому р-ну</t>
  </si>
  <si>
    <t xml:space="preserve">ВРОО ВАиПО (О/Х "Лесная газета") </t>
  </si>
  <si>
    <t xml:space="preserve">ООО "Гора" </t>
  </si>
  <si>
    <t>ООО "Тексон"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</si>
  <si>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</si>
  <si>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</si>
  <si>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</si>
  <si>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</si>
  <si>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</si>
  <si>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"Охотхозяйство СтройсервисГарант"</t>
  </si>
  <si>
    <t>НП "Охотпроект"</t>
  </si>
  <si>
    <t>ООО "Север Лес"</t>
  </si>
  <si>
    <t>ООО "Охотару"</t>
  </si>
  <si>
    <t>ООО "Климовское"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</si>
  <si>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</si>
  <si>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</si>
  <si>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</si>
  <si>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</si>
  <si>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</si>
  <si>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Усть-Кубенскому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</si>
  <si>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</si>
  <si>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</si>
  <si>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</si>
  <si>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ИП Соловьев А.А.</t>
  </si>
  <si>
    <t>ООО "Жуковец"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</si>
  <si>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</si>
  <si>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</si>
  <si>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</si>
  <si>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</si>
  <si>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</si>
  <si>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</si>
  <si>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</si>
  <si>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</si>
  <si>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</si>
  <si>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 xml:space="preserve">ООО "Центр 911" </t>
  </si>
  <si>
    <t>ООО "ЧереповецСтройИнвест"</t>
  </si>
  <si>
    <t>ООО "Мороцкое"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</si>
  <si>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</si>
  <si>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</si>
  <si>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</si>
  <si>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</si>
  <si>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Руководитель</t>
  </si>
  <si>
    <t>Кириллов С.А.</t>
  </si>
  <si>
    <t>организации</t>
  </si>
  <si>
    <t>(Ф.И.О.)</t>
  </si>
  <si>
    <t>(подпись)</t>
  </si>
  <si>
    <t>Лицо, ответственное за формирование и ведение государственного охотхозяйственного реестра</t>
  </si>
  <si>
    <t>Каплин И.В.</t>
  </si>
  <si>
    <t>Лицо, ответственное</t>
  </si>
  <si>
    <t>ведущий специалист отдела по охране и развитию объектов животного мира</t>
  </si>
  <si>
    <t>В.Е. Ферапонтова</t>
  </si>
  <si>
    <t>за заполнение формы</t>
  </si>
  <si>
    <t>(должность)</t>
  </si>
  <si>
    <t>23-01-91(0417)</t>
  </si>
  <si>
    <t>«01» сентября 2022 года</t>
  </si>
  <si>
    <t>(номер контактного телефона)</t>
  </si>
  <si>
    <t>(дата составления документа)</t>
  </si>
  <si>
    <r>
      <t xml:space="preserve">Группа видов птиц: </t>
    </r>
    <r>
      <rPr>
        <b/>
        <sz val="12"/>
        <rFont val="Times New Roman"/>
        <family val="1"/>
        <charset val="204"/>
      </rPr>
      <t>Утки</t>
    </r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</si>
</sst>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1"/>
      <name val="Times New Roman"/>
    </font>
    <font>
      <sz val="12"/>
      <color rgb="FF000000"/>
      <name val="Times New Roman"/>
    </font>
    <font>
      <u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0" borderId="0" xfId="0" applyNumberFormat="1" applyFont="1"/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0" borderId="1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vertical="top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 wrapText="1"/>
    </xf>
    <xf numFmtId="0" fontId="5" fillId="0" borderId="13" xfId="0" applyNumberFormat="1" applyFont="1" applyBorder="1" applyAlignment="1">
      <alignment horizontal="center" wrapText="1"/>
    </xf>
    <xf numFmtId="0" fontId="8" fillId="0" borderId="0" xfId="0" applyNumberFormat="1" applyFont="1" applyAlignment="1">
      <alignment wrapText="1"/>
    </xf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04"/>
  <sheetViews>
    <sheetView tabSelected="1" workbookViewId="0">
      <pane ySplit="13" topLeftCell="A14" activePane="bottomLeft" state="frozen"/>
      <selection pane="bottomLeft" activeCell="L20" sqref="L20"/>
    </sheetView>
  </sheetViews>
  <sheetFormatPr defaultColWidth="9" defaultRowHeight="12.75"/>
  <cols>
    <col min="1" max="1" width="2.7109375" customWidth="1"/>
    <col min="2" max="2" width="3.7109375" customWidth="1"/>
    <col min="3" max="3" width="47.28515625" customWidth="1"/>
    <col min="4" max="4" width="18" customWidth="1"/>
    <col min="5" max="5" width="15.140625" customWidth="1"/>
    <col min="6" max="6" width="24.28515625" customWidth="1"/>
    <col min="7" max="7" width="14.7109375" customWidth="1"/>
    <col min="8" max="8" width="13.5703125" customWidth="1"/>
    <col min="9" max="9" width="22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21" customHeight="1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2:10" ht="20.25" customHeight="1">
      <c r="B3" s="36"/>
      <c r="C3" s="36"/>
      <c r="D3" s="36"/>
      <c r="E3" s="36"/>
      <c r="F3" s="36"/>
      <c r="G3" s="36"/>
      <c r="H3" s="36"/>
      <c r="I3" s="36"/>
      <c r="J3" s="36"/>
    </row>
    <row r="4" spans="2:10" ht="9.75" customHeight="1"/>
    <row r="5" spans="2:10">
      <c r="B5" s="37" t="s">
        <v>2</v>
      </c>
      <c r="C5" s="38"/>
      <c r="D5" s="38"/>
      <c r="E5" s="38"/>
      <c r="F5" s="38"/>
      <c r="G5" s="38"/>
      <c r="H5" s="38"/>
      <c r="I5" s="38"/>
      <c r="J5" s="39"/>
    </row>
    <row r="6" spans="2:10" ht="15.75" customHeight="1">
      <c r="B6" s="40" t="s">
        <v>3</v>
      </c>
      <c r="C6" s="41"/>
      <c r="D6" s="41"/>
      <c r="E6" s="41"/>
      <c r="F6" s="41"/>
      <c r="G6" s="41"/>
      <c r="H6" s="41"/>
      <c r="I6" s="41"/>
      <c r="J6" s="42"/>
    </row>
    <row r="7" spans="2:10" ht="9" customHeight="1"/>
    <row r="8" spans="2:10" ht="12" customHeight="1">
      <c r="B8" s="43"/>
      <c r="C8" s="43"/>
      <c r="D8" s="43"/>
      <c r="E8" s="43"/>
      <c r="F8" s="43"/>
      <c r="G8" s="43"/>
      <c r="H8" s="43"/>
      <c r="I8" s="43"/>
      <c r="J8" s="43"/>
    </row>
    <row r="9" spans="2:10" ht="15.75">
      <c r="B9" s="68" t="s">
        <v>173</v>
      </c>
      <c r="C9" s="45"/>
      <c r="D9" s="3" t="s">
        <v>4</v>
      </c>
      <c r="E9" s="3"/>
      <c r="F9" s="4"/>
      <c r="G9" s="44"/>
      <c r="H9" s="44"/>
      <c r="I9" s="44"/>
      <c r="J9" s="5"/>
    </row>
    <row r="10" spans="2:10" ht="9.75" customHeight="1">
      <c r="B10" s="5"/>
      <c r="C10" s="5"/>
      <c r="D10" s="5"/>
      <c r="E10" s="5"/>
      <c r="F10" s="5"/>
      <c r="G10" s="5"/>
      <c r="H10" s="5"/>
      <c r="I10" s="5"/>
      <c r="J10" s="5"/>
    </row>
    <row r="11" spans="2:10" ht="33.75" customHeight="1">
      <c r="B11" s="46" t="s">
        <v>5</v>
      </c>
      <c r="C11" s="46" t="s">
        <v>6</v>
      </c>
      <c r="D11" s="50" t="s">
        <v>7</v>
      </c>
      <c r="E11" s="51"/>
      <c r="F11" s="52"/>
      <c r="G11" s="50" t="s">
        <v>8</v>
      </c>
      <c r="H11" s="51"/>
      <c r="I11" s="52"/>
      <c r="J11" s="46" t="s">
        <v>9</v>
      </c>
    </row>
    <row r="12" spans="2:10" ht="48.75" customHeight="1">
      <c r="B12" s="49"/>
      <c r="C12" s="49"/>
      <c r="D12" s="46" t="s">
        <v>10</v>
      </c>
      <c r="E12" s="48"/>
      <c r="F12" s="46" t="s">
        <v>11</v>
      </c>
      <c r="G12" s="46" t="s">
        <v>10</v>
      </c>
      <c r="H12" s="48"/>
      <c r="I12" s="46" t="s">
        <v>12</v>
      </c>
      <c r="J12" s="49"/>
    </row>
    <row r="13" spans="2:10" ht="28.5" customHeight="1">
      <c r="B13" s="47"/>
      <c r="C13" s="47"/>
      <c r="D13" s="6" t="s">
        <v>13</v>
      </c>
      <c r="E13" s="6" t="s">
        <v>14</v>
      </c>
      <c r="F13" s="47"/>
      <c r="G13" s="6" t="s">
        <v>13</v>
      </c>
      <c r="H13" s="6" t="s">
        <v>14</v>
      </c>
      <c r="I13" s="47"/>
      <c r="J13" s="47"/>
    </row>
    <row r="14" spans="2:10" ht="15.75">
      <c r="B14" s="7">
        <v>1</v>
      </c>
      <c r="C14" s="8">
        <v>2</v>
      </c>
      <c r="D14" s="8">
        <v>3</v>
      </c>
      <c r="E14" s="7">
        <v>4</v>
      </c>
      <c r="F14" s="8">
        <v>5</v>
      </c>
      <c r="G14" s="7">
        <v>6</v>
      </c>
      <c r="H14" s="8">
        <v>7</v>
      </c>
      <c r="I14" s="7">
        <v>8</v>
      </c>
      <c r="J14" s="6">
        <v>9</v>
      </c>
    </row>
    <row r="15" spans="2:10" ht="15.75">
      <c r="B15" s="9"/>
      <c r="C15" s="10" t="s">
        <v>15</v>
      </c>
      <c r="D15" s="11">
        <v>142</v>
      </c>
      <c r="E15" s="11">
        <v>142</v>
      </c>
      <c r="F15" s="11">
        <v>59</v>
      </c>
      <c r="G15" s="12">
        <v>110</v>
      </c>
      <c r="H15" s="13">
        <v>110</v>
      </c>
      <c r="I15" s="12">
        <v>57</v>
      </c>
      <c r="J15" s="12">
        <f t="shared" ref="J15:J24" si="0">F15+I15</f>
        <v>116</v>
      </c>
    </row>
    <row r="16" spans="2:10" ht="18" customHeight="1">
      <c r="B16" s="9"/>
      <c r="C16" s="14" t="s">
        <v>16</v>
      </c>
      <c r="D16" s="11">
        <v>101</v>
      </c>
      <c r="E16" s="11">
        <v>101</v>
      </c>
      <c r="F16" s="11">
        <v>82</v>
      </c>
      <c r="G16" s="12">
        <v>126</v>
      </c>
      <c r="H16" s="13">
        <v>126</v>
      </c>
      <c r="I16" s="12">
        <v>59</v>
      </c>
      <c r="J16" s="12">
        <f t="shared" si="0"/>
        <v>141</v>
      </c>
    </row>
    <row r="17" spans="2:10" ht="15.75">
      <c r="B17" s="9"/>
      <c r="C17" s="10" t="s">
        <v>17</v>
      </c>
      <c r="D17" s="11">
        <v>39</v>
      </c>
      <c r="E17" s="11">
        <v>39</v>
      </c>
      <c r="F17" s="11">
        <v>17</v>
      </c>
      <c r="G17" s="12">
        <v>24</v>
      </c>
      <c r="H17" s="13">
        <v>24</v>
      </c>
      <c r="I17" s="12">
        <v>21</v>
      </c>
      <c r="J17" s="12">
        <f t="shared" si="0"/>
        <v>38</v>
      </c>
    </row>
    <row r="18" spans="2:10" ht="47.25">
      <c r="B18" s="9"/>
      <c r="C18" s="10" t="s">
        <v>18</v>
      </c>
      <c r="D18" s="11">
        <v>4</v>
      </c>
      <c r="E18" s="11">
        <v>4</v>
      </c>
      <c r="F18" s="11">
        <v>5</v>
      </c>
      <c r="G18" s="12">
        <v>4</v>
      </c>
      <c r="H18" s="13">
        <v>4</v>
      </c>
      <c r="I18" s="12">
        <v>11</v>
      </c>
      <c r="J18" s="12">
        <f t="shared" si="0"/>
        <v>16</v>
      </c>
    </row>
    <row r="19" spans="2:10" ht="31.5">
      <c r="B19" s="9"/>
      <c r="C19" s="10" t="s">
        <v>19</v>
      </c>
      <c r="D19" s="11">
        <v>48</v>
      </c>
      <c r="E19" s="11">
        <v>46</v>
      </c>
      <c r="F19" s="11">
        <v>38</v>
      </c>
      <c r="G19" s="12">
        <v>61</v>
      </c>
      <c r="H19" s="13">
        <v>61</v>
      </c>
      <c r="I19" s="12">
        <v>51</v>
      </c>
      <c r="J19" s="12">
        <f t="shared" si="0"/>
        <v>89</v>
      </c>
    </row>
    <row r="20" spans="2:10" ht="15.75">
      <c r="B20" s="9"/>
      <c r="C20" s="10" t="s">
        <v>20</v>
      </c>
      <c r="D20" s="11">
        <v>31</v>
      </c>
      <c r="E20" s="11">
        <v>31</v>
      </c>
      <c r="F20" s="11">
        <v>2</v>
      </c>
      <c r="G20" s="12">
        <v>6</v>
      </c>
      <c r="H20" s="13">
        <v>6</v>
      </c>
      <c r="I20" s="12">
        <v>4</v>
      </c>
      <c r="J20" s="12">
        <f t="shared" si="0"/>
        <v>6</v>
      </c>
    </row>
    <row r="21" spans="2:10" ht="31.5">
      <c r="B21" s="9"/>
      <c r="C21" s="10" t="s">
        <v>21</v>
      </c>
      <c r="D21" s="11">
        <v>26</v>
      </c>
      <c r="E21" s="11">
        <v>26</v>
      </c>
      <c r="F21" s="11">
        <v>29</v>
      </c>
      <c r="G21" s="12">
        <v>7</v>
      </c>
      <c r="H21" s="13">
        <v>7</v>
      </c>
      <c r="I21" s="12">
        <v>11</v>
      </c>
      <c r="J21" s="12">
        <f t="shared" si="0"/>
        <v>40</v>
      </c>
    </row>
    <row r="22" spans="2:10" ht="15.75">
      <c r="B22" s="9"/>
      <c r="C22" s="10" t="s">
        <v>22</v>
      </c>
      <c r="D22" s="11">
        <v>4</v>
      </c>
      <c r="E22" s="11">
        <v>4</v>
      </c>
      <c r="F22" s="11">
        <v>3</v>
      </c>
      <c r="G22" s="11">
        <v>7</v>
      </c>
      <c r="H22" s="15">
        <v>7</v>
      </c>
      <c r="I22" s="11">
        <v>1</v>
      </c>
      <c r="J22" s="11">
        <f t="shared" si="0"/>
        <v>4</v>
      </c>
    </row>
    <row r="23" spans="2:10" ht="31.5">
      <c r="B23" s="9"/>
      <c r="C23" s="10" t="s">
        <v>23</v>
      </c>
      <c r="D23" s="11">
        <v>11</v>
      </c>
      <c r="E23" s="11">
        <v>11</v>
      </c>
      <c r="F23" s="11">
        <v>0</v>
      </c>
      <c r="G23" s="11">
        <v>2</v>
      </c>
      <c r="H23" s="15">
        <v>2</v>
      </c>
      <c r="I23" s="11">
        <v>1</v>
      </c>
      <c r="J23" s="11">
        <f t="shared" si="0"/>
        <v>1</v>
      </c>
    </row>
    <row r="24" spans="2:10" ht="15.75">
      <c r="B24" s="9"/>
      <c r="C24" s="10" t="s">
        <v>24</v>
      </c>
      <c r="D24" s="11">
        <v>0</v>
      </c>
      <c r="E24" s="11">
        <v>0</v>
      </c>
      <c r="F24" s="11">
        <v>0</v>
      </c>
      <c r="G24" s="11">
        <v>0</v>
      </c>
      <c r="H24" s="15">
        <v>0</v>
      </c>
      <c r="I24" s="11">
        <v>0</v>
      </c>
      <c r="J24" s="11">
        <f t="shared" si="0"/>
        <v>0</v>
      </c>
    </row>
    <row r="25" spans="2:10" s="16" customFormat="1" ht="15.75">
      <c r="B25" s="17"/>
      <c r="C25" s="18" t="s">
        <v>25</v>
      </c>
      <c r="D25" s="19">
        <f t="shared" ref="D25:I25" si="1">SUM(D15:D24)</f>
        <v>406</v>
      </c>
      <c r="E25" s="19">
        <f t="shared" si="1"/>
        <v>404</v>
      </c>
      <c r="F25" s="19">
        <f t="shared" si="1"/>
        <v>235</v>
      </c>
      <c r="G25" s="19">
        <f t="shared" si="1"/>
        <v>347</v>
      </c>
      <c r="H25" s="19">
        <f t="shared" si="1"/>
        <v>347</v>
      </c>
      <c r="I25" s="19">
        <f t="shared" si="1"/>
        <v>216</v>
      </c>
      <c r="J25" s="19">
        <f>SUM(F25+I25)</f>
        <v>451</v>
      </c>
    </row>
    <row r="26" spans="2:10" ht="15.75">
      <c r="B26" s="9"/>
      <c r="C26" s="10" t="s">
        <v>15</v>
      </c>
      <c r="D26" s="11">
        <v>109</v>
      </c>
      <c r="E26" s="11">
        <v>109</v>
      </c>
      <c r="F26" s="11">
        <v>52</v>
      </c>
      <c r="G26" s="12">
        <v>71</v>
      </c>
      <c r="H26" s="13">
        <v>71</v>
      </c>
      <c r="I26" s="12">
        <v>15</v>
      </c>
      <c r="J26" s="12">
        <f t="shared" ref="J26:J31" si="2">F26+I26</f>
        <v>67</v>
      </c>
    </row>
    <row r="27" spans="2:10" ht="31.5">
      <c r="B27" s="9"/>
      <c r="C27" s="14" t="s">
        <v>26</v>
      </c>
      <c r="D27" s="11">
        <v>83</v>
      </c>
      <c r="E27" s="11">
        <v>82</v>
      </c>
      <c r="F27" s="11">
        <v>20</v>
      </c>
      <c r="G27" s="12">
        <v>57</v>
      </c>
      <c r="H27" s="13">
        <v>57</v>
      </c>
      <c r="I27" s="12">
        <v>6</v>
      </c>
      <c r="J27" s="12">
        <f t="shared" si="2"/>
        <v>26</v>
      </c>
    </row>
    <row r="28" spans="2:10" ht="15.75">
      <c r="B28" s="9"/>
      <c r="C28" s="14" t="s">
        <v>27</v>
      </c>
      <c r="D28" s="11">
        <v>70</v>
      </c>
      <c r="E28" s="11">
        <v>69</v>
      </c>
      <c r="F28" s="11">
        <v>85</v>
      </c>
      <c r="G28" s="11">
        <v>53</v>
      </c>
      <c r="H28" s="15">
        <v>52</v>
      </c>
      <c r="I28" s="11">
        <v>92</v>
      </c>
      <c r="J28" s="11">
        <f t="shared" si="2"/>
        <v>177</v>
      </c>
    </row>
    <row r="29" spans="2:10" ht="15.75">
      <c r="B29" s="9"/>
      <c r="C29" s="14" t="s">
        <v>28</v>
      </c>
      <c r="D29" s="11">
        <v>66</v>
      </c>
      <c r="E29" s="11">
        <v>66</v>
      </c>
      <c r="F29" s="11">
        <v>26</v>
      </c>
      <c r="G29" s="11">
        <v>42</v>
      </c>
      <c r="H29" s="15">
        <v>42</v>
      </c>
      <c r="I29" s="11">
        <v>0</v>
      </c>
      <c r="J29" s="11">
        <f t="shared" si="2"/>
        <v>26</v>
      </c>
    </row>
    <row r="30" spans="2:10" ht="15.75">
      <c r="B30" s="9"/>
      <c r="C30" s="14" t="s">
        <v>29</v>
      </c>
      <c r="D30" s="11">
        <v>0</v>
      </c>
      <c r="E30" s="11">
        <v>0</v>
      </c>
      <c r="F30" s="11">
        <v>0</v>
      </c>
      <c r="G30" s="11">
        <v>0</v>
      </c>
      <c r="H30" s="15">
        <v>0</v>
      </c>
      <c r="I30" s="11">
        <v>0</v>
      </c>
      <c r="J30" s="11">
        <f t="shared" si="2"/>
        <v>0</v>
      </c>
    </row>
    <row r="31" spans="2:10" ht="15.75">
      <c r="B31" s="9"/>
      <c r="C31" s="14" t="s">
        <v>30</v>
      </c>
      <c r="D31" s="11">
        <v>7</v>
      </c>
      <c r="E31" s="11">
        <v>7</v>
      </c>
      <c r="F31" s="11">
        <v>4</v>
      </c>
      <c r="G31" s="11">
        <v>7</v>
      </c>
      <c r="H31" s="15">
        <v>6</v>
      </c>
      <c r="I31" s="11">
        <v>1</v>
      </c>
      <c r="J31" s="11">
        <f t="shared" si="2"/>
        <v>5</v>
      </c>
    </row>
    <row r="32" spans="2:10" s="16" customFormat="1" ht="15.75">
      <c r="B32" s="17"/>
      <c r="C32" s="18" t="s">
        <v>31</v>
      </c>
      <c r="D32" s="19">
        <f t="shared" ref="D32:I32" si="3">SUM(D26:D31)</f>
        <v>335</v>
      </c>
      <c r="E32" s="19">
        <f t="shared" si="3"/>
        <v>333</v>
      </c>
      <c r="F32" s="19">
        <f t="shared" si="3"/>
        <v>187</v>
      </c>
      <c r="G32" s="19">
        <f t="shared" si="3"/>
        <v>230</v>
      </c>
      <c r="H32" s="19">
        <f t="shared" si="3"/>
        <v>228</v>
      </c>
      <c r="I32" s="19">
        <f t="shared" si="3"/>
        <v>114</v>
      </c>
      <c r="J32" s="19">
        <f>SUM(F32+I32)</f>
        <v>301</v>
      </c>
    </row>
    <row r="33" spans="2:10" ht="15.75">
      <c r="B33" s="9"/>
      <c r="C33" s="10" t="s">
        <v>15</v>
      </c>
      <c r="D33" s="11">
        <v>316</v>
      </c>
      <c r="E33" s="11">
        <v>309</v>
      </c>
      <c r="F33" s="11">
        <v>156</v>
      </c>
      <c r="G33" s="12">
        <v>396</v>
      </c>
      <c r="H33" s="13">
        <v>376</v>
      </c>
      <c r="I33" s="12">
        <v>336</v>
      </c>
      <c r="J33" s="12">
        <f>F33+I33</f>
        <v>492</v>
      </c>
    </row>
    <row r="34" spans="2:10" ht="15.75">
      <c r="B34" s="9"/>
      <c r="C34" s="10" t="s">
        <v>32</v>
      </c>
      <c r="D34" s="11">
        <v>85</v>
      </c>
      <c r="E34" s="11">
        <v>85</v>
      </c>
      <c r="F34" s="11">
        <v>36</v>
      </c>
      <c r="G34" s="12">
        <v>58</v>
      </c>
      <c r="H34" s="13">
        <v>58</v>
      </c>
      <c r="I34" s="12">
        <v>0</v>
      </c>
      <c r="J34" s="12">
        <f>F34+I34</f>
        <v>36</v>
      </c>
    </row>
    <row r="35" spans="2:10" ht="15.75">
      <c r="B35" s="9"/>
      <c r="C35" s="10" t="s">
        <v>33</v>
      </c>
      <c r="D35" s="11">
        <v>9</v>
      </c>
      <c r="E35" s="11">
        <v>9</v>
      </c>
      <c r="F35" s="11">
        <v>6</v>
      </c>
      <c r="G35" s="11">
        <v>6</v>
      </c>
      <c r="H35" s="15">
        <v>6</v>
      </c>
      <c r="I35" s="11">
        <v>14</v>
      </c>
      <c r="J35" s="11">
        <f>F35+I35</f>
        <v>20</v>
      </c>
    </row>
    <row r="36" spans="2:10" ht="15.75">
      <c r="B36" s="9"/>
      <c r="C36" s="10" t="s">
        <v>34</v>
      </c>
      <c r="D36" s="11">
        <v>23</v>
      </c>
      <c r="E36" s="11">
        <v>23</v>
      </c>
      <c r="F36" s="11">
        <v>17</v>
      </c>
      <c r="G36" s="11">
        <v>0</v>
      </c>
      <c r="H36" s="15">
        <v>0</v>
      </c>
      <c r="I36" s="11">
        <v>0</v>
      </c>
      <c r="J36" s="11">
        <f>F36+I36</f>
        <v>17</v>
      </c>
    </row>
    <row r="37" spans="2:10" ht="15.75">
      <c r="B37" s="9"/>
      <c r="C37" s="10" t="s">
        <v>35</v>
      </c>
      <c r="D37" s="11">
        <v>6</v>
      </c>
      <c r="E37" s="11">
        <v>6</v>
      </c>
      <c r="F37" s="11">
        <v>15</v>
      </c>
      <c r="G37" s="11">
        <v>0</v>
      </c>
      <c r="H37" s="15">
        <v>0</v>
      </c>
      <c r="I37" s="11">
        <v>0</v>
      </c>
      <c r="J37" s="11">
        <f>F37+I37</f>
        <v>15</v>
      </c>
    </row>
    <row r="38" spans="2:10" s="16" customFormat="1" ht="15.75">
      <c r="B38" s="17"/>
      <c r="C38" s="18" t="s">
        <v>36</v>
      </c>
      <c r="D38" s="19">
        <f t="shared" ref="D38:I38" si="4">SUM(D33:D37)</f>
        <v>439</v>
      </c>
      <c r="E38" s="19">
        <f t="shared" si="4"/>
        <v>432</v>
      </c>
      <c r="F38" s="19">
        <f t="shared" si="4"/>
        <v>230</v>
      </c>
      <c r="G38" s="19">
        <f t="shared" si="4"/>
        <v>460</v>
      </c>
      <c r="H38" s="19">
        <f t="shared" si="4"/>
        <v>440</v>
      </c>
      <c r="I38" s="19">
        <f t="shared" si="4"/>
        <v>350</v>
      </c>
      <c r="J38" s="19">
        <f>SUM(F38+I38)</f>
        <v>580</v>
      </c>
    </row>
    <row r="39" spans="2:10" ht="15.75">
      <c r="B39" s="9"/>
      <c r="C39" s="10" t="s">
        <v>15</v>
      </c>
      <c r="D39" s="11">
        <v>166</v>
      </c>
      <c r="E39" s="11">
        <v>165</v>
      </c>
      <c r="F39" s="11">
        <v>85</v>
      </c>
      <c r="G39" s="12">
        <v>183</v>
      </c>
      <c r="H39" s="13">
        <v>173</v>
      </c>
      <c r="I39" s="12">
        <v>321</v>
      </c>
      <c r="J39" s="12">
        <f>F39+I39</f>
        <v>406</v>
      </c>
    </row>
    <row r="40" spans="2:10" ht="31.5">
      <c r="B40" s="9"/>
      <c r="C40" s="10" t="s">
        <v>37</v>
      </c>
      <c r="D40" s="11">
        <v>6</v>
      </c>
      <c r="E40" s="11">
        <v>6</v>
      </c>
      <c r="F40" s="11">
        <v>5</v>
      </c>
      <c r="G40" s="12">
        <v>6</v>
      </c>
      <c r="H40" s="13">
        <v>6</v>
      </c>
      <c r="I40" s="12">
        <v>13</v>
      </c>
      <c r="J40" s="12">
        <f>F40+I40</f>
        <v>18</v>
      </c>
    </row>
    <row r="41" spans="2:10" ht="18" customHeight="1">
      <c r="B41" s="9"/>
      <c r="C41" s="10" t="s">
        <v>38</v>
      </c>
      <c r="D41" s="11">
        <v>127</v>
      </c>
      <c r="E41" s="11">
        <v>127</v>
      </c>
      <c r="F41" s="11">
        <v>40</v>
      </c>
      <c r="G41" s="12">
        <v>140</v>
      </c>
      <c r="H41" s="13">
        <v>137</v>
      </c>
      <c r="I41" s="12">
        <v>222</v>
      </c>
      <c r="J41" s="12">
        <f>F41+I41</f>
        <v>262</v>
      </c>
    </row>
    <row r="42" spans="2:10" ht="15.75">
      <c r="B42" s="9"/>
      <c r="C42" s="10" t="s">
        <v>39</v>
      </c>
      <c r="D42" s="11">
        <v>21</v>
      </c>
      <c r="E42" s="11">
        <v>21</v>
      </c>
      <c r="F42" s="11">
        <v>19</v>
      </c>
      <c r="G42" s="11">
        <v>39</v>
      </c>
      <c r="H42" s="15">
        <v>37</v>
      </c>
      <c r="I42" s="11">
        <v>14</v>
      </c>
      <c r="J42" s="11">
        <f>F42+I42</f>
        <v>33</v>
      </c>
    </row>
    <row r="43" spans="2:10" ht="15.75">
      <c r="B43" s="9"/>
      <c r="C43" s="10" t="s">
        <v>40</v>
      </c>
      <c r="D43" s="11">
        <v>33</v>
      </c>
      <c r="E43" s="11">
        <v>33</v>
      </c>
      <c r="F43" s="11">
        <v>16</v>
      </c>
      <c r="G43" s="11">
        <v>30</v>
      </c>
      <c r="H43" s="15">
        <v>30</v>
      </c>
      <c r="I43" s="11">
        <v>5</v>
      </c>
      <c r="J43" s="11">
        <f>F43+I43</f>
        <v>21</v>
      </c>
    </row>
    <row r="44" spans="2:10" s="16" customFormat="1" ht="15.75">
      <c r="B44" s="17"/>
      <c r="C44" s="20" t="s">
        <v>41</v>
      </c>
      <c r="D44" s="19">
        <f t="shared" ref="D44:I44" si="5">SUM(D39:D43)</f>
        <v>353</v>
      </c>
      <c r="E44" s="19">
        <f t="shared" si="5"/>
        <v>352</v>
      </c>
      <c r="F44" s="19">
        <f t="shared" si="5"/>
        <v>165</v>
      </c>
      <c r="G44" s="19">
        <f t="shared" si="5"/>
        <v>398</v>
      </c>
      <c r="H44" s="19">
        <f t="shared" si="5"/>
        <v>383</v>
      </c>
      <c r="I44" s="19">
        <f t="shared" si="5"/>
        <v>575</v>
      </c>
      <c r="J44" s="19">
        <f>SUM(F44+I44)</f>
        <v>740</v>
      </c>
    </row>
    <row r="45" spans="2:10" ht="15.75">
      <c r="B45" s="9"/>
      <c r="C45" s="10" t="s">
        <v>15</v>
      </c>
      <c r="D45" s="11">
        <v>199</v>
      </c>
      <c r="E45" s="11">
        <v>199</v>
      </c>
      <c r="F45" s="11">
        <v>153</v>
      </c>
      <c r="G45" s="12">
        <v>157</v>
      </c>
      <c r="H45" s="13">
        <v>153</v>
      </c>
      <c r="I45" s="12">
        <v>197</v>
      </c>
      <c r="J45" s="12">
        <f t="shared" ref="J45:J52" si="6">F45+I45</f>
        <v>350</v>
      </c>
    </row>
    <row r="46" spans="2:10" ht="31.5">
      <c r="B46" s="9"/>
      <c r="C46" s="10" t="s">
        <v>42</v>
      </c>
      <c r="D46" s="11">
        <v>188</v>
      </c>
      <c r="E46" s="11">
        <v>188</v>
      </c>
      <c r="F46" s="11">
        <v>90</v>
      </c>
      <c r="G46" s="12">
        <v>265</v>
      </c>
      <c r="H46" s="12">
        <v>261</v>
      </c>
      <c r="I46" s="12">
        <v>159</v>
      </c>
      <c r="J46" s="12">
        <f t="shared" si="6"/>
        <v>249</v>
      </c>
    </row>
    <row r="47" spans="2:10" ht="15.75">
      <c r="B47" s="9"/>
      <c r="C47" s="10" t="s">
        <v>43</v>
      </c>
      <c r="D47" s="11">
        <v>35</v>
      </c>
      <c r="E47" s="11">
        <v>35</v>
      </c>
      <c r="F47" s="11">
        <v>41</v>
      </c>
      <c r="G47" s="12">
        <v>55</v>
      </c>
      <c r="H47" s="12">
        <v>55</v>
      </c>
      <c r="I47" s="12">
        <v>95</v>
      </c>
      <c r="J47" s="12">
        <f t="shared" si="6"/>
        <v>136</v>
      </c>
    </row>
    <row r="48" spans="2:10" ht="31.5">
      <c r="B48" s="9"/>
      <c r="C48" s="10" t="s">
        <v>44</v>
      </c>
      <c r="D48" s="11">
        <v>6</v>
      </c>
      <c r="E48" s="11">
        <v>6</v>
      </c>
      <c r="F48" s="11">
        <v>1</v>
      </c>
      <c r="G48" s="12">
        <v>13</v>
      </c>
      <c r="H48" s="12">
        <v>13</v>
      </c>
      <c r="I48" s="12">
        <v>1</v>
      </c>
      <c r="J48" s="12">
        <f t="shared" si="6"/>
        <v>2</v>
      </c>
    </row>
    <row r="49" spans="2:11" ht="15.75">
      <c r="B49" s="9"/>
      <c r="C49" s="10" t="s">
        <v>45</v>
      </c>
      <c r="D49" s="11">
        <v>4</v>
      </c>
      <c r="E49" s="11">
        <v>4</v>
      </c>
      <c r="F49" s="11">
        <v>0</v>
      </c>
      <c r="G49" s="11">
        <v>12</v>
      </c>
      <c r="H49" s="11">
        <v>12</v>
      </c>
      <c r="I49" s="11">
        <v>11</v>
      </c>
      <c r="J49" s="11">
        <f t="shared" si="6"/>
        <v>11</v>
      </c>
    </row>
    <row r="50" spans="2:11" ht="15.75">
      <c r="B50" s="9"/>
      <c r="C50" s="10" t="s">
        <v>46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f t="shared" si="6"/>
        <v>0</v>
      </c>
    </row>
    <row r="51" spans="2:11" ht="15.75">
      <c r="B51" s="9"/>
      <c r="C51" s="10" t="s">
        <v>47</v>
      </c>
      <c r="D51" s="11">
        <v>30</v>
      </c>
      <c r="E51" s="11">
        <v>30</v>
      </c>
      <c r="F51" s="11">
        <v>8</v>
      </c>
      <c r="G51" s="11">
        <v>16</v>
      </c>
      <c r="H51" s="11">
        <v>16</v>
      </c>
      <c r="I51" s="11">
        <v>30</v>
      </c>
      <c r="J51" s="11">
        <f t="shared" si="6"/>
        <v>38</v>
      </c>
    </row>
    <row r="52" spans="2:11" ht="15.75">
      <c r="B52" s="9"/>
      <c r="C52" s="10" t="s">
        <v>48</v>
      </c>
      <c r="D52" s="11">
        <v>9</v>
      </c>
      <c r="E52" s="11">
        <v>9</v>
      </c>
      <c r="F52" s="11">
        <v>10</v>
      </c>
      <c r="G52" s="11">
        <v>6</v>
      </c>
      <c r="H52" s="11">
        <v>6</v>
      </c>
      <c r="I52" s="11">
        <v>12</v>
      </c>
      <c r="J52" s="11">
        <f t="shared" si="6"/>
        <v>22</v>
      </c>
    </row>
    <row r="53" spans="2:11" s="16" customFormat="1" ht="15.75">
      <c r="B53" s="17"/>
      <c r="C53" s="20" t="s">
        <v>49</v>
      </c>
      <c r="D53" s="19">
        <f t="shared" ref="D53:I53" si="7">SUM(D45:D52)</f>
        <v>471</v>
      </c>
      <c r="E53" s="19">
        <f t="shared" si="7"/>
        <v>471</v>
      </c>
      <c r="F53" s="19">
        <f t="shared" si="7"/>
        <v>303</v>
      </c>
      <c r="G53" s="19">
        <f t="shared" si="7"/>
        <v>524</v>
      </c>
      <c r="H53" s="19">
        <f t="shared" si="7"/>
        <v>516</v>
      </c>
      <c r="I53" s="19">
        <f t="shared" si="7"/>
        <v>505</v>
      </c>
      <c r="J53" s="19">
        <f t="shared" ref="J53:J65" si="8">SUM(F53+I53)</f>
        <v>808</v>
      </c>
    </row>
    <row r="54" spans="2:11" ht="15.75">
      <c r="B54" s="9"/>
      <c r="C54" s="10" t="s">
        <v>15</v>
      </c>
      <c r="D54" s="11">
        <v>105</v>
      </c>
      <c r="E54" s="11">
        <v>97</v>
      </c>
      <c r="F54" s="11">
        <v>53</v>
      </c>
      <c r="G54" s="12">
        <v>176</v>
      </c>
      <c r="H54" s="13">
        <v>176</v>
      </c>
      <c r="I54" s="12">
        <v>106</v>
      </c>
      <c r="J54" s="6">
        <f t="shared" si="8"/>
        <v>159</v>
      </c>
    </row>
    <row r="55" spans="2:11" ht="31.5">
      <c r="B55" s="9"/>
      <c r="C55" s="14" t="s">
        <v>50</v>
      </c>
      <c r="D55" s="11">
        <v>339</v>
      </c>
      <c r="E55" s="11">
        <v>339</v>
      </c>
      <c r="F55" s="11">
        <v>250</v>
      </c>
      <c r="G55" s="12">
        <v>484</v>
      </c>
      <c r="H55" s="13">
        <v>484</v>
      </c>
      <c r="I55" s="12">
        <v>480</v>
      </c>
      <c r="J55" s="6">
        <f t="shared" si="8"/>
        <v>730</v>
      </c>
    </row>
    <row r="56" spans="2:11" ht="15.75">
      <c r="B56" s="9"/>
      <c r="C56" s="14" t="s">
        <v>51</v>
      </c>
      <c r="D56" s="11">
        <v>96</v>
      </c>
      <c r="E56" s="11">
        <v>96</v>
      </c>
      <c r="F56" s="11">
        <v>80</v>
      </c>
      <c r="G56" s="12">
        <v>106</v>
      </c>
      <c r="H56" s="13">
        <v>106</v>
      </c>
      <c r="I56" s="12">
        <v>108</v>
      </c>
      <c r="J56" s="6">
        <f t="shared" si="8"/>
        <v>188</v>
      </c>
    </row>
    <row r="57" spans="2:11" ht="15.75">
      <c r="B57" s="9"/>
      <c r="C57" s="14" t="s">
        <v>52</v>
      </c>
      <c r="D57" s="11">
        <v>22</v>
      </c>
      <c r="E57" s="11">
        <v>22</v>
      </c>
      <c r="F57" s="11">
        <v>14</v>
      </c>
      <c r="G57" s="12">
        <v>96</v>
      </c>
      <c r="H57" s="13">
        <v>96</v>
      </c>
      <c r="I57" s="12">
        <v>70</v>
      </c>
      <c r="J57" s="6">
        <f t="shared" si="8"/>
        <v>84</v>
      </c>
    </row>
    <row r="58" spans="2:11" ht="15.75">
      <c r="B58" s="9"/>
      <c r="C58" s="14" t="s">
        <v>53</v>
      </c>
      <c r="D58" s="11">
        <v>102</v>
      </c>
      <c r="E58" s="11">
        <v>83</v>
      </c>
      <c r="F58" s="11">
        <v>50</v>
      </c>
      <c r="G58" s="12">
        <v>0</v>
      </c>
      <c r="H58" s="13">
        <v>0</v>
      </c>
      <c r="I58" s="12">
        <v>0</v>
      </c>
      <c r="J58" s="6">
        <f t="shared" si="8"/>
        <v>50</v>
      </c>
      <c r="K58" s="21"/>
    </row>
    <row r="59" spans="2:11" ht="22.5" customHeight="1">
      <c r="B59" s="9"/>
      <c r="C59" s="10" t="s">
        <v>54</v>
      </c>
      <c r="D59" s="11">
        <v>84</v>
      </c>
      <c r="E59" s="11">
        <v>84</v>
      </c>
      <c r="F59" s="11">
        <v>43</v>
      </c>
      <c r="G59" s="12">
        <v>116</v>
      </c>
      <c r="H59" s="13">
        <v>116</v>
      </c>
      <c r="I59" s="12">
        <v>27</v>
      </c>
      <c r="J59" s="6">
        <f t="shared" si="8"/>
        <v>70</v>
      </c>
    </row>
    <row r="60" spans="2:11" s="16" customFormat="1" ht="15.75">
      <c r="B60" s="17"/>
      <c r="C60" s="20" t="s">
        <v>55</v>
      </c>
      <c r="D60" s="19">
        <f t="shared" ref="D60:I60" si="9">SUM(D54:D59)</f>
        <v>748</v>
      </c>
      <c r="E60" s="19">
        <f t="shared" si="9"/>
        <v>721</v>
      </c>
      <c r="F60" s="19">
        <f t="shared" si="9"/>
        <v>490</v>
      </c>
      <c r="G60" s="19">
        <f t="shared" si="9"/>
        <v>978</v>
      </c>
      <c r="H60" s="19">
        <f t="shared" si="9"/>
        <v>978</v>
      </c>
      <c r="I60" s="19">
        <f t="shared" si="9"/>
        <v>791</v>
      </c>
      <c r="J60" s="19">
        <f t="shared" si="8"/>
        <v>1281</v>
      </c>
    </row>
    <row r="61" spans="2:11" ht="15.75">
      <c r="B61" s="9"/>
      <c r="C61" s="10" t="s">
        <v>15</v>
      </c>
      <c r="D61" s="11">
        <v>318</v>
      </c>
      <c r="E61" s="11">
        <v>296</v>
      </c>
      <c r="F61" s="11">
        <v>118</v>
      </c>
      <c r="G61" s="12">
        <v>181</v>
      </c>
      <c r="H61" s="13">
        <v>181</v>
      </c>
      <c r="I61" s="12">
        <v>133</v>
      </c>
      <c r="J61" s="6">
        <f t="shared" si="8"/>
        <v>251</v>
      </c>
    </row>
    <row r="62" spans="2:11" ht="15.75">
      <c r="B62" s="9"/>
      <c r="C62" s="14" t="s">
        <v>56</v>
      </c>
      <c r="D62" s="11">
        <v>9</v>
      </c>
      <c r="E62" s="11">
        <v>9</v>
      </c>
      <c r="F62" s="11">
        <v>0</v>
      </c>
      <c r="G62" s="12">
        <v>8</v>
      </c>
      <c r="H62" s="13">
        <v>8</v>
      </c>
      <c r="I62" s="12">
        <v>2</v>
      </c>
      <c r="J62" s="6">
        <f t="shared" si="8"/>
        <v>2</v>
      </c>
    </row>
    <row r="63" spans="2:11" ht="15.75">
      <c r="B63" s="9"/>
      <c r="C63" s="14" t="s">
        <v>57</v>
      </c>
      <c r="D63" s="11">
        <v>13</v>
      </c>
      <c r="E63" s="11">
        <v>13</v>
      </c>
      <c r="F63" s="11">
        <v>35</v>
      </c>
      <c r="G63" s="12">
        <v>18</v>
      </c>
      <c r="H63" s="13">
        <v>18</v>
      </c>
      <c r="I63" s="12">
        <v>20</v>
      </c>
      <c r="J63" s="6">
        <f t="shared" si="8"/>
        <v>55</v>
      </c>
    </row>
    <row r="64" spans="2:11" ht="15.75">
      <c r="B64" s="9"/>
      <c r="C64" s="14" t="s">
        <v>58</v>
      </c>
      <c r="D64" s="11">
        <v>97</v>
      </c>
      <c r="E64" s="11">
        <v>97</v>
      </c>
      <c r="F64" s="11">
        <v>33</v>
      </c>
      <c r="G64" s="12">
        <v>64</v>
      </c>
      <c r="H64" s="13">
        <v>64</v>
      </c>
      <c r="I64" s="12">
        <v>52</v>
      </c>
      <c r="J64" s="6">
        <f t="shared" si="8"/>
        <v>85</v>
      </c>
    </row>
    <row r="65" spans="2:10" s="16" customFormat="1" ht="15.75">
      <c r="B65" s="17"/>
      <c r="C65" s="20" t="s">
        <v>59</v>
      </c>
      <c r="D65" s="19">
        <f t="shared" ref="D65:I65" si="10">SUM(D61:D64)</f>
        <v>437</v>
      </c>
      <c r="E65" s="19">
        <f t="shared" si="10"/>
        <v>415</v>
      </c>
      <c r="F65" s="19">
        <f t="shared" si="10"/>
        <v>186</v>
      </c>
      <c r="G65" s="19">
        <f t="shared" si="10"/>
        <v>271</v>
      </c>
      <c r="H65" s="19">
        <f t="shared" si="10"/>
        <v>271</v>
      </c>
      <c r="I65" s="19">
        <f t="shared" si="10"/>
        <v>207</v>
      </c>
      <c r="J65" s="19">
        <f t="shared" si="8"/>
        <v>393</v>
      </c>
    </row>
    <row r="66" spans="2:10" ht="15.75">
      <c r="B66" s="9"/>
      <c r="C66" s="10" t="s">
        <v>15</v>
      </c>
      <c r="D66" s="11">
        <v>1350</v>
      </c>
      <c r="E66" s="11">
        <v>1255</v>
      </c>
      <c r="F66" s="11">
        <v>268</v>
      </c>
      <c r="G66" s="12">
        <v>855</v>
      </c>
      <c r="H66" s="13">
        <v>845</v>
      </c>
      <c r="I66" s="12">
        <v>350</v>
      </c>
      <c r="J66" s="12">
        <f>F66+I66</f>
        <v>618</v>
      </c>
    </row>
    <row r="67" spans="2:10" ht="24.75" customHeight="1">
      <c r="B67" s="9"/>
      <c r="C67" s="14" t="s">
        <v>60</v>
      </c>
      <c r="D67" s="11">
        <v>753</v>
      </c>
      <c r="E67" s="11">
        <v>633</v>
      </c>
      <c r="F67" s="11">
        <v>131</v>
      </c>
      <c r="G67" s="12">
        <v>840</v>
      </c>
      <c r="H67" s="13">
        <v>711</v>
      </c>
      <c r="I67" s="12">
        <v>332</v>
      </c>
      <c r="J67" s="12">
        <f>F67+I67</f>
        <v>463</v>
      </c>
    </row>
    <row r="68" spans="2:10" ht="15.75">
      <c r="B68" s="9"/>
      <c r="C68" s="10" t="s">
        <v>61</v>
      </c>
      <c r="D68" s="11">
        <v>30</v>
      </c>
      <c r="E68" s="11">
        <v>30</v>
      </c>
      <c r="F68" s="11">
        <v>2</v>
      </c>
      <c r="G68" s="12">
        <v>53</v>
      </c>
      <c r="H68" s="13">
        <v>53</v>
      </c>
      <c r="I68" s="12">
        <v>0</v>
      </c>
      <c r="J68" s="12">
        <f>F68+I68</f>
        <v>2</v>
      </c>
    </row>
    <row r="69" spans="2:10" ht="15.75">
      <c r="B69" s="9"/>
      <c r="C69" s="10" t="s">
        <v>62</v>
      </c>
      <c r="D69" s="11">
        <v>27</v>
      </c>
      <c r="E69" s="11">
        <v>27</v>
      </c>
      <c r="F69" s="11">
        <v>4</v>
      </c>
      <c r="G69" s="11">
        <v>18</v>
      </c>
      <c r="H69" s="15">
        <v>18</v>
      </c>
      <c r="I69" s="11">
        <v>5</v>
      </c>
      <c r="J69" s="11">
        <f>F69+I69</f>
        <v>9</v>
      </c>
    </row>
    <row r="70" spans="2:10" ht="15.75">
      <c r="B70" s="9"/>
      <c r="C70" s="10" t="s">
        <v>63</v>
      </c>
      <c r="D70" s="11">
        <v>0</v>
      </c>
      <c r="E70" s="11">
        <v>0</v>
      </c>
      <c r="F70" s="11">
        <v>0</v>
      </c>
      <c r="G70" s="11">
        <v>0</v>
      </c>
      <c r="H70" s="15">
        <v>0</v>
      </c>
      <c r="I70" s="11">
        <v>0</v>
      </c>
      <c r="J70" s="11">
        <f>F70+I70</f>
        <v>0</v>
      </c>
    </row>
    <row r="71" spans="2:10" s="16" customFormat="1" ht="15.75">
      <c r="B71" s="17"/>
      <c r="C71" s="20" t="s">
        <v>64</v>
      </c>
      <c r="D71" s="19">
        <f t="shared" ref="D71:I71" si="11">SUM(D66:D70)</f>
        <v>2160</v>
      </c>
      <c r="E71" s="19">
        <f t="shared" si="11"/>
        <v>1945</v>
      </c>
      <c r="F71" s="19">
        <f t="shared" si="11"/>
        <v>405</v>
      </c>
      <c r="G71" s="19">
        <f t="shared" si="11"/>
        <v>1766</v>
      </c>
      <c r="H71" s="19">
        <f t="shared" si="11"/>
        <v>1627</v>
      </c>
      <c r="I71" s="19">
        <f t="shared" si="11"/>
        <v>687</v>
      </c>
      <c r="J71" s="19">
        <f>SUM(F71+I71)</f>
        <v>1092</v>
      </c>
    </row>
    <row r="72" spans="2:10" ht="15.75">
      <c r="B72" s="9"/>
      <c r="C72" s="10" t="s">
        <v>15</v>
      </c>
      <c r="D72" s="11">
        <v>176</v>
      </c>
      <c r="E72" s="11">
        <v>176</v>
      </c>
      <c r="F72" s="11">
        <v>163</v>
      </c>
      <c r="G72" s="12">
        <v>0</v>
      </c>
      <c r="H72" s="13">
        <v>0</v>
      </c>
      <c r="I72" s="12">
        <v>0</v>
      </c>
      <c r="J72" s="12">
        <f t="shared" ref="J72:J82" si="12">F72+I72</f>
        <v>163</v>
      </c>
    </row>
    <row r="73" spans="2:10" ht="31.5">
      <c r="B73" s="9"/>
      <c r="C73" s="10" t="s">
        <v>65</v>
      </c>
      <c r="D73" s="11">
        <v>33</v>
      </c>
      <c r="E73" s="11">
        <v>33</v>
      </c>
      <c r="F73" s="11">
        <v>54</v>
      </c>
      <c r="G73" s="12">
        <v>20</v>
      </c>
      <c r="H73" s="13">
        <v>20</v>
      </c>
      <c r="I73" s="12">
        <v>148</v>
      </c>
      <c r="J73" s="12">
        <f t="shared" si="12"/>
        <v>202</v>
      </c>
    </row>
    <row r="74" spans="2:10" ht="15.75">
      <c r="B74" s="9"/>
      <c r="C74" s="10" t="s">
        <v>66</v>
      </c>
      <c r="D74" s="11">
        <v>4</v>
      </c>
      <c r="E74" s="11">
        <v>4</v>
      </c>
      <c r="F74" s="11">
        <v>1</v>
      </c>
      <c r="G74" s="12">
        <v>8</v>
      </c>
      <c r="H74" s="13">
        <v>8</v>
      </c>
      <c r="I74" s="12">
        <v>2</v>
      </c>
      <c r="J74" s="12">
        <f t="shared" si="12"/>
        <v>3</v>
      </c>
    </row>
    <row r="75" spans="2:10" ht="15.75">
      <c r="B75" s="9"/>
      <c r="C75" s="10" t="s">
        <v>67</v>
      </c>
      <c r="D75" s="11">
        <v>6</v>
      </c>
      <c r="E75" s="11">
        <v>6</v>
      </c>
      <c r="F75" s="11">
        <v>25</v>
      </c>
      <c r="G75" s="12">
        <v>0</v>
      </c>
      <c r="H75" s="13">
        <v>0</v>
      </c>
      <c r="I75" s="12">
        <v>0</v>
      </c>
      <c r="J75" s="12">
        <f t="shared" si="12"/>
        <v>25</v>
      </c>
    </row>
    <row r="76" spans="2:10" ht="15.75">
      <c r="B76" s="9"/>
      <c r="C76" s="10" t="s">
        <v>68</v>
      </c>
      <c r="D76" s="11">
        <v>13</v>
      </c>
      <c r="E76" s="11">
        <v>13</v>
      </c>
      <c r="F76" s="11">
        <v>35</v>
      </c>
      <c r="G76" s="11">
        <v>25</v>
      </c>
      <c r="H76" s="15">
        <v>24</v>
      </c>
      <c r="I76" s="11">
        <v>0</v>
      </c>
      <c r="J76" s="11">
        <f t="shared" si="12"/>
        <v>35</v>
      </c>
    </row>
    <row r="77" spans="2:10" ht="15.75">
      <c r="B77" s="9"/>
      <c r="C77" s="10" t="s">
        <v>69</v>
      </c>
      <c r="D77" s="11">
        <v>37</v>
      </c>
      <c r="E77" s="11">
        <v>37</v>
      </c>
      <c r="F77" s="11">
        <v>63</v>
      </c>
      <c r="G77" s="11">
        <v>15</v>
      </c>
      <c r="H77" s="15">
        <v>15</v>
      </c>
      <c r="I77" s="11">
        <v>22</v>
      </c>
      <c r="J77" s="11">
        <f t="shared" si="12"/>
        <v>85</v>
      </c>
    </row>
    <row r="78" spans="2:10" ht="15.75">
      <c r="B78" s="9"/>
      <c r="C78" s="10" t="s">
        <v>70</v>
      </c>
      <c r="D78" s="11">
        <v>11</v>
      </c>
      <c r="E78" s="11">
        <v>7</v>
      </c>
      <c r="F78" s="11">
        <v>6</v>
      </c>
      <c r="G78" s="11">
        <v>0</v>
      </c>
      <c r="H78" s="11">
        <v>0</v>
      </c>
      <c r="I78" s="11">
        <v>0</v>
      </c>
      <c r="J78" s="11">
        <f t="shared" si="12"/>
        <v>6</v>
      </c>
    </row>
    <row r="79" spans="2:10" ht="15.75">
      <c r="B79" s="9"/>
      <c r="C79" s="10" t="s">
        <v>71</v>
      </c>
      <c r="D79" s="11">
        <v>16</v>
      </c>
      <c r="E79" s="11">
        <v>16</v>
      </c>
      <c r="F79" s="11">
        <v>6</v>
      </c>
      <c r="G79" s="11">
        <v>0</v>
      </c>
      <c r="H79" s="15">
        <v>0</v>
      </c>
      <c r="I79" s="11">
        <v>0</v>
      </c>
      <c r="J79" s="11">
        <f t="shared" si="12"/>
        <v>6</v>
      </c>
    </row>
    <row r="80" spans="2:10" ht="15.75">
      <c r="B80" s="9"/>
      <c r="C80" s="10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f t="shared" si="12"/>
        <v>0</v>
      </c>
    </row>
    <row r="81" spans="2:10" ht="15.75">
      <c r="B81" s="9"/>
      <c r="C81" s="10" t="s">
        <v>73</v>
      </c>
      <c r="D81" s="11">
        <v>24</v>
      </c>
      <c r="E81" s="11">
        <v>24</v>
      </c>
      <c r="F81" s="11">
        <v>48</v>
      </c>
      <c r="G81" s="11">
        <v>0</v>
      </c>
      <c r="H81" s="11">
        <v>0</v>
      </c>
      <c r="I81" s="11">
        <v>0</v>
      </c>
      <c r="J81" s="11">
        <f t="shared" si="12"/>
        <v>48</v>
      </c>
    </row>
    <row r="82" spans="2:10" ht="15.75">
      <c r="B82" s="9"/>
      <c r="C82" s="10" t="s">
        <v>74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f t="shared" si="12"/>
        <v>0</v>
      </c>
    </row>
    <row r="83" spans="2:10" s="16" customFormat="1" ht="15.75">
      <c r="B83" s="17"/>
      <c r="C83" s="22" t="s">
        <v>75</v>
      </c>
      <c r="D83" s="19">
        <f t="shared" ref="D83:I83" si="13">SUM(D72:D82)</f>
        <v>320</v>
      </c>
      <c r="E83" s="19">
        <f t="shared" si="13"/>
        <v>316</v>
      </c>
      <c r="F83" s="19">
        <f t="shared" si="13"/>
        <v>401</v>
      </c>
      <c r="G83" s="19">
        <f t="shared" si="13"/>
        <v>68</v>
      </c>
      <c r="H83" s="19">
        <f t="shared" si="13"/>
        <v>67</v>
      </c>
      <c r="I83" s="19">
        <f t="shared" si="13"/>
        <v>172</v>
      </c>
      <c r="J83" s="19">
        <f>SUM(F83+I83)</f>
        <v>573</v>
      </c>
    </row>
    <row r="84" spans="2:10" ht="15.75">
      <c r="B84" s="9"/>
      <c r="C84" s="10" t="s">
        <v>15</v>
      </c>
      <c r="D84" s="11">
        <v>111</v>
      </c>
      <c r="E84" s="11">
        <v>110</v>
      </c>
      <c r="F84" s="11">
        <v>19</v>
      </c>
      <c r="G84" s="12">
        <v>75</v>
      </c>
      <c r="H84" s="13">
        <v>73</v>
      </c>
      <c r="I84" s="12">
        <v>16</v>
      </c>
      <c r="J84" s="12">
        <f t="shared" ref="J84:J90" si="14">F84+I84</f>
        <v>35</v>
      </c>
    </row>
    <row r="85" spans="2:10" ht="31.5">
      <c r="B85" s="9"/>
      <c r="C85" s="14" t="s">
        <v>76</v>
      </c>
      <c r="D85" s="11">
        <v>495</v>
      </c>
      <c r="E85" s="11">
        <v>495</v>
      </c>
      <c r="F85" s="11">
        <v>35</v>
      </c>
      <c r="G85" s="12">
        <v>454</v>
      </c>
      <c r="H85" s="13">
        <v>439</v>
      </c>
      <c r="I85" s="12">
        <v>81</v>
      </c>
      <c r="J85" s="12">
        <f t="shared" si="14"/>
        <v>116</v>
      </c>
    </row>
    <row r="86" spans="2:10" ht="15.75">
      <c r="B86" s="9"/>
      <c r="C86" s="10" t="s">
        <v>32</v>
      </c>
      <c r="D86" s="11">
        <v>41</v>
      </c>
      <c r="E86" s="11">
        <v>38</v>
      </c>
      <c r="F86" s="11">
        <v>0</v>
      </c>
      <c r="G86" s="12">
        <v>98</v>
      </c>
      <c r="H86" s="13">
        <v>91</v>
      </c>
      <c r="I86" s="12">
        <v>7</v>
      </c>
      <c r="J86" s="12">
        <f t="shared" si="14"/>
        <v>7</v>
      </c>
    </row>
    <row r="87" spans="2:10" ht="15.75">
      <c r="B87" s="9"/>
      <c r="C87" s="10" t="s">
        <v>77</v>
      </c>
      <c r="D87" s="11">
        <v>6</v>
      </c>
      <c r="E87" s="11">
        <v>5</v>
      </c>
      <c r="F87" s="11">
        <v>0</v>
      </c>
      <c r="G87" s="12">
        <v>6</v>
      </c>
      <c r="H87" s="13">
        <v>6</v>
      </c>
      <c r="I87" s="12">
        <v>0</v>
      </c>
      <c r="J87" s="12">
        <f t="shared" si="14"/>
        <v>0</v>
      </c>
    </row>
    <row r="88" spans="2:10" ht="15.75">
      <c r="B88" s="9"/>
      <c r="C88" s="10" t="s">
        <v>78</v>
      </c>
      <c r="D88" s="11">
        <v>18</v>
      </c>
      <c r="E88" s="11">
        <v>18</v>
      </c>
      <c r="F88" s="11">
        <v>5</v>
      </c>
      <c r="G88" s="11">
        <v>17</v>
      </c>
      <c r="H88" s="15">
        <v>17</v>
      </c>
      <c r="I88" s="11">
        <v>15</v>
      </c>
      <c r="J88" s="11">
        <f t="shared" si="14"/>
        <v>20</v>
      </c>
    </row>
    <row r="89" spans="2:10" ht="15.75">
      <c r="B89" s="9"/>
      <c r="C89" s="10" t="s">
        <v>79</v>
      </c>
      <c r="D89" s="11">
        <v>8</v>
      </c>
      <c r="E89" s="11">
        <v>8</v>
      </c>
      <c r="F89" s="11">
        <v>0</v>
      </c>
      <c r="G89" s="11">
        <v>17</v>
      </c>
      <c r="H89" s="15">
        <v>17</v>
      </c>
      <c r="I89" s="11">
        <v>0</v>
      </c>
      <c r="J89" s="11">
        <f t="shared" si="14"/>
        <v>0</v>
      </c>
    </row>
    <row r="90" spans="2:10" ht="15.75">
      <c r="B90" s="9"/>
      <c r="C90" s="10" t="s">
        <v>80</v>
      </c>
      <c r="D90" s="11">
        <v>20</v>
      </c>
      <c r="E90" s="11">
        <v>20</v>
      </c>
      <c r="F90" s="11">
        <v>5</v>
      </c>
      <c r="G90" s="11">
        <v>26</v>
      </c>
      <c r="H90" s="15">
        <v>25</v>
      </c>
      <c r="I90" s="11">
        <v>1</v>
      </c>
      <c r="J90" s="11">
        <f t="shared" si="14"/>
        <v>6</v>
      </c>
    </row>
    <row r="91" spans="2:10" s="16" customFormat="1" ht="15.75">
      <c r="B91" s="17"/>
      <c r="C91" s="22" t="s">
        <v>81</v>
      </c>
      <c r="D91" s="19">
        <f t="shared" ref="D91:I91" si="15">SUM(D84:D90)</f>
        <v>699</v>
      </c>
      <c r="E91" s="19">
        <f t="shared" si="15"/>
        <v>694</v>
      </c>
      <c r="F91" s="19">
        <f t="shared" si="15"/>
        <v>64</v>
      </c>
      <c r="G91" s="19">
        <f t="shared" si="15"/>
        <v>693</v>
      </c>
      <c r="H91" s="19">
        <f t="shared" si="15"/>
        <v>668</v>
      </c>
      <c r="I91" s="19">
        <f t="shared" si="15"/>
        <v>120</v>
      </c>
      <c r="J91" s="19">
        <f>SUM(F91+I91)</f>
        <v>184</v>
      </c>
    </row>
    <row r="92" spans="2:10" ht="15.75">
      <c r="B92" s="9"/>
      <c r="C92" s="10" t="s">
        <v>15</v>
      </c>
      <c r="D92" s="11">
        <v>349</v>
      </c>
      <c r="E92" s="11">
        <v>343</v>
      </c>
      <c r="F92" s="11">
        <v>263</v>
      </c>
      <c r="G92" s="12">
        <v>320</v>
      </c>
      <c r="H92" s="13">
        <v>320</v>
      </c>
      <c r="I92" s="12">
        <v>411</v>
      </c>
      <c r="J92" s="12">
        <f t="shared" ref="J92:J97" si="16">F92+I92</f>
        <v>674</v>
      </c>
    </row>
    <row r="93" spans="2:10" ht="15.75">
      <c r="B93" s="9"/>
      <c r="C93" s="10" t="s">
        <v>82</v>
      </c>
      <c r="D93" s="11">
        <v>64</v>
      </c>
      <c r="E93" s="11">
        <v>64</v>
      </c>
      <c r="F93" s="11">
        <v>57</v>
      </c>
      <c r="G93" s="12">
        <v>56</v>
      </c>
      <c r="H93" s="13">
        <v>56</v>
      </c>
      <c r="I93" s="12">
        <v>30</v>
      </c>
      <c r="J93" s="12">
        <f t="shared" si="16"/>
        <v>87</v>
      </c>
    </row>
    <row r="94" spans="2:10" ht="15.75">
      <c r="B94" s="9"/>
      <c r="C94" s="10" t="s">
        <v>83</v>
      </c>
      <c r="D94" s="11">
        <v>16</v>
      </c>
      <c r="E94" s="11">
        <v>16</v>
      </c>
      <c r="F94" s="11">
        <v>9</v>
      </c>
      <c r="G94" s="12">
        <v>25</v>
      </c>
      <c r="H94" s="13">
        <v>25</v>
      </c>
      <c r="I94" s="12">
        <v>32</v>
      </c>
      <c r="J94" s="12">
        <f t="shared" si="16"/>
        <v>41</v>
      </c>
    </row>
    <row r="95" spans="2:10" ht="29.25" customHeight="1">
      <c r="B95" s="9"/>
      <c r="C95" s="10" t="s">
        <v>84</v>
      </c>
      <c r="D95" s="11">
        <v>0</v>
      </c>
      <c r="E95" s="11">
        <v>0</v>
      </c>
      <c r="F95" s="11">
        <v>0</v>
      </c>
      <c r="G95" s="12">
        <v>0</v>
      </c>
      <c r="H95" s="13">
        <v>0</v>
      </c>
      <c r="I95" s="12">
        <v>0</v>
      </c>
      <c r="J95" s="12">
        <f t="shared" si="16"/>
        <v>0</v>
      </c>
    </row>
    <row r="96" spans="2:10" ht="15.75" customHeight="1">
      <c r="B96" s="9"/>
      <c r="C96" s="10" t="s">
        <v>85</v>
      </c>
      <c r="D96" s="11">
        <v>27</v>
      </c>
      <c r="E96" s="11">
        <v>27</v>
      </c>
      <c r="F96" s="11">
        <v>19</v>
      </c>
      <c r="G96" s="11">
        <v>17</v>
      </c>
      <c r="H96" s="15">
        <v>17</v>
      </c>
      <c r="I96" s="11">
        <v>25</v>
      </c>
      <c r="J96" s="11">
        <f t="shared" si="16"/>
        <v>44</v>
      </c>
    </row>
    <row r="97" spans="2:10" ht="15.75" customHeight="1">
      <c r="B97" s="9"/>
      <c r="C97" s="10" t="s">
        <v>86</v>
      </c>
      <c r="D97" s="11">
        <v>45</v>
      </c>
      <c r="E97" s="11">
        <v>43</v>
      </c>
      <c r="F97" s="11">
        <v>34</v>
      </c>
      <c r="G97" s="11">
        <v>4</v>
      </c>
      <c r="H97" s="15">
        <v>4</v>
      </c>
      <c r="I97" s="11">
        <v>0</v>
      </c>
      <c r="J97" s="11">
        <f t="shared" si="16"/>
        <v>34</v>
      </c>
    </row>
    <row r="98" spans="2:10" s="16" customFormat="1" ht="15.75">
      <c r="B98" s="17"/>
      <c r="C98" s="20" t="s">
        <v>87</v>
      </c>
      <c r="D98" s="19">
        <f t="shared" ref="D98:I98" si="17">SUM(D92:D97)</f>
        <v>501</v>
      </c>
      <c r="E98" s="19">
        <f t="shared" si="17"/>
        <v>493</v>
      </c>
      <c r="F98" s="19">
        <f t="shared" si="17"/>
        <v>382</v>
      </c>
      <c r="G98" s="19">
        <f t="shared" si="17"/>
        <v>422</v>
      </c>
      <c r="H98" s="19">
        <f t="shared" si="17"/>
        <v>422</v>
      </c>
      <c r="I98" s="19">
        <f t="shared" si="17"/>
        <v>498</v>
      </c>
      <c r="J98" s="19">
        <f>SUM(F98+I98)</f>
        <v>880</v>
      </c>
    </row>
    <row r="99" spans="2:10" ht="15.75">
      <c r="B99" s="9"/>
      <c r="C99" s="10" t="s">
        <v>15</v>
      </c>
      <c r="D99" s="11">
        <v>92</v>
      </c>
      <c r="E99" s="11">
        <v>92</v>
      </c>
      <c r="F99" s="11">
        <v>86</v>
      </c>
      <c r="G99" s="12">
        <v>49</v>
      </c>
      <c r="H99" s="12">
        <v>47</v>
      </c>
      <c r="I99" s="12">
        <v>124</v>
      </c>
      <c r="J99" s="12">
        <f t="shared" ref="J99:J108" si="18">F99+I99</f>
        <v>210</v>
      </c>
    </row>
    <row r="100" spans="2:10" ht="24" customHeight="1">
      <c r="B100" s="9"/>
      <c r="C100" s="14" t="s">
        <v>88</v>
      </c>
      <c r="D100" s="11">
        <v>55</v>
      </c>
      <c r="E100" s="11">
        <v>55</v>
      </c>
      <c r="F100" s="11">
        <v>68</v>
      </c>
      <c r="G100" s="12">
        <v>126</v>
      </c>
      <c r="H100" s="12">
        <v>126</v>
      </c>
      <c r="I100" s="12">
        <v>100</v>
      </c>
      <c r="J100" s="12">
        <f t="shared" si="18"/>
        <v>168</v>
      </c>
    </row>
    <row r="101" spans="2:10" ht="15.75">
      <c r="B101" s="9"/>
      <c r="C101" s="10" t="s">
        <v>89</v>
      </c>
      <c r="D101" s="11">
        <v>45</v>
      </c>
      <c r="E101" s="11">
        <v>45</v>
      </c>
      <c r="F101" s="11">
        <v>30</v>
      </c>
      <c r="G101" s="12">
        <v>59</v>
      </c>
      <c r="H101" s="12">
        <v>59</v>
      </c>
      <c r="I101" s="12">
        <v>83</v>
      </c>
      <c r="J101" s="12">
        <f t="shared" si="18"/>
        <v>113</v>
      </c>
    </row>
    <row r="102" spans="2:10" ht="31.5">
      <c r="B102" s="9"/>
      <c r="C102" s="10" t="s">
        <v>90</v>
      </c>
      <c r="D102" s="11">
        <v>27</v>
      </c>
      <c r="E102" s="11">
        <v>27</v>
      </c>
      <c r="F102" s="11">
        <v>24</v>
      </c>
      <c r="G102" s="12">
        <v>13</v>
      </c>
      <c r="H102" s="12">
        <v>13</v>
      </c>
      <c r="I102" s="12">
        <v>0</v>
      </c>
      <c r="J102" s="12">
        <f t="shared" si="18"/>
        <v>24</v>
      </c>
    </row>
    <row r="103" spans="2:10" ht="15.75">
      <c r="B103" s="9"/>
      <c r="C103" s="10" t="s">
        <v>91</v>
      </c>
      <c r="D103" s="11">
        <v>158</v>
      </c>
      <c r="E103" s="11">
        <v>153</v>
      </c>
      <c r="F103" s="11">
        <v>74</v>
      </c>
      <c r="G103" s="12">
        <v>79</v>
      </c>
      <c r="H103" s="12">
        <v>75</v>
      </c>
      <c r="I103" s="12">
        <v>124</v>
      </c>
      <c r="J103" s="12">
        <f t="shared" si="18"/>
        <v>198</v>
      </c>
    </row>
    <row r="104" spans="2:10" ht="15.75">
      <c r="B104" s="9"/>
      <c r="C104" s="10" t="s">
        <v>92</v>
      </c>
      <c r="D104" s="11">
        <v>10</v>
      </c>
      <c r="E104" s="11">
        <v>10</v>
      </c>
      <c r="F104" s="11">
        <v>27</v>
      </c>
      <c r="G104" s="12">
        <v>19</v>
      </c>
      <c r="H104" s="12">
        <v>19</v>
      </c>
      <c r="I104" s="12">
        <v>37</v>
      </c>
      <c r="J104" s="12">
        <f t="shared" si="18"/>
        <v>64</v>
      </c>
    </row>
    <row r="105" spans="2:10" ht="24.75" customHeight="1">
      <c r="B105" s="9"/>
      <c r="C105" s="10" t="s">
        <v>37</v>
      </c>
      <c r="D105" s="11">
        <v>3</v>
      </c>
      <c r="E105" s="11">
        <v>3</v>
      </c>
      <c r="F105" s="11">
        <v>8</v>
      </c>
      <c r="G105" s="12">
        <v>7</v>
      </c>
      <c r="H105" s="12">
        <v>7</v>
      </c>
      <c r="I105" s="12">
        <v>5</v>
      </c>
      <c r="J105" s="12">
        <f t="shared" si="18"/>
        <v>13</v>
      </c>
    </row>
    <row r="106" spans="2:10" ht="31.5">
      <c r="B106" s="9"/>
      <c r="C106" s="10" t="s">
        <v>93</v>
      </c>
      <c r="D106" s="11">
        <v>0</v>
      </c>
      <c r="E106" s="11">
        <v>0</v>
      </c>
      <c r="F106" s="11">
        <v>0</v>
      </c>
      <c r="G106" s="12">
        <v>0</v>
      </c>
      <c r="H106" s="12">
        <v>0</v>
      </c>
      <c r="I106" s="12">
        <v>0</v>
      </c>
      <c r="J106" s="12">
        <f t="shared" si="18"/>
        <v>0</v>
      </c>
    </row>
    <row r="107" spans="2:10" ht="15.75">
      <c r="B107" s="9"/>
      <c r="C107" s="10" t="s">
        <v>63</v>
      </c>
      <c r="D107" s="11">
        <v>36</v>
      </c>
      <c r="E107" s="11">
        <v>36</v>
      </c>
      <c r="F107" s="11">
        <v>40</v>
      </c>
      <c r="G107" s="12">
        <v>35</v>
      </c>
      <c r="H107" s="12">
        <v>35</v>
      </c>
      <c r="I107" s="12">
        <v>35</v>
      </c>
      <c r="J107" s="12">
        <f t="shared" si="18"/>
        <v>75</v>
      </c>
    </row>
    <row r="108" spans="2:10" ht="15.75">
      <c r="B108" s="9"/>
      <c r="C108" s="10" t="s">
        <v>94</v>
      </c>
      <c r="D108" s="11">
        <v>17</v>
      </c>
      <c r="E108" s="11">
        <v>17</v>
      </c>
      <c r="F108" s="11">
        <v>51</v>
      </c>
      <c r="G108" s="12">
        <v>30</v>
      </c>
      <c r="H108" s="12">
        <v>30</v>
      </c>
      <c r="I108" s="12">
        <v>143</v>
      </c>
      <c r="J108" s="12">
        <f t="shared" si="18"/>
        <v>194</v>
      </c>
    </row>
    <row r="109" spans="2:10" s="16" customFormat="1" ht="15.75">
      <c r="B109" s="17"/>
      <c r="C109" s="22" t="s">
        <v>95</v>
      </c>
      <c r="D109" s="19">
        <f t="shared" ref="D109:I109" si="19">SUM(D99:D108)</f>
        <v>443</v>
      </c>
      <c r="E109" s="19">
        <f t="shared" si="19"/>
        <v>438</v>
      </c>
      <c r="F109" s="19">
        <f t="shared" si="19"/>
        <v>408</v>
      </c>
      <c r="G109" s="19">
        <f t="shared" si="19"/>
        <v>417</v>
      </c>
      <c r="H109" s="19">
        <f t="shared" si="19"/>
        <v>411</v>
      </c>
      <c r="I109" s="19">
        <f t="shared" si="19"/>
        <v>651</v>
      </c>
      <c r="J109" s="19">
        <f>SUM(F109+I109)</f>
        <v>1059</v>
      </c>
    </row>
    <row r="110" spans="2:10" s="16" customFormat="1" ht="15.75">
      <c r="B110" s="23"/>
      <c r="C110" s="24" t="s">
        <v>15</v>
      </c>
      <c r="D110" s="11">
        <v>169</v>
      </c>
      <c r="E110" s="11">
        <v>165</v>
      </c>
      <c r="F110" s="11">
        <v>82</v>
      </c>
      <c r="G110" s="11">
        <v>123</v>
      </c>
      <c r="H110" s="15">
        <v>122</v>
      </c>
      <c r="I110" s="11">
        <v>53</v>
      </c>
      <c r="J110" s="11">
        <f t="shared" ref="J110:J116" si="20">F110+I110</f>
        <v>135</v>
      </c>
    </row>
    <row r="111" spans="2:10" s="16" customFormat="1" ht="15.75">
      <c r="B111" s="23"/>
      <c r="C111" s="10" t="s">
        <v>96</v>
      </c>
      <c r="D111" s="11">
        <v>23</v>
      </c>
      <c r="E111" s="11">
        <v>23</v>
      </c>
      <c r="F111" s="11">
        <v>7</v>
      </c>
      <c r="G111" s="11">
        <v>20</v>
      </c>
      <c r="H111" s="15">
        <v>20</v>
      </c>
      <c r="I111" s="11">
        <v>1</v>
      </c>
      <c r="J111" s="11">
        <f t="shared" si="20"/>
        <v>8</v>
      </c>
    </row>
    <row r="112" spans="2:10" s="16" customFormat="1" ht="15.75">
      <c r="B112" s="23"/>
      <c r="C112" s="10" t="s">
        <v>97</v>
      </c>
      <c r="D112" s="11">
        <v>72</v>
      </c>
      <c r="E112" s="11">
        <v>72</v>
      </c>
      <c r="F112" s="11">
        <v>28</v>
      </c>
      <c r="G112" s="11">
        <v>54</v>
      </c>
      <c r="H112" s="15">
        <v>51</v>
      </c>
      <c r="I112" s="11">
        <v>9</v>
      </c>
      <c r="J112" s="11">
        <f t="shared" si="20"/>
        <v>37</v>
      </c>
    </row>
    <row r="113" spans="2:10" s="16" customFormat="1" ht="15.75">
      <c r="B113" s="23"/>
      <c r="C113" s="10" t="s">
        <v>98</v>
      </c>
      <c r="D113" s="11">
        <v>18</v>
      </c>
      <c r="E113" s="11">
        <v>18</v>
      </c>
      <c r="F113" s="11">
        <v>9</v>
      </c>
      <c r="G113" s="11">
        <v>16</v>
      </c>
      <c r="H113" s="15">
        <v>16</v>
      </c>
      <c r="I113" s="11">
        <v>0</v>
      </c>
      <c r="J113" s="11">
        <f t="shared" si="20"/>
        <v>9</v>
      </c>
    </row>
    <row r="114" spans="2:10" s="16" customFormat="1" ht="15.75">
      <c r="B114" s="23"/>
      <c r="C114" s="10" t="s">
        <v>99</v>
      </c>
      <c r="D114" s="11">
        <v>24</v>
      </c>
      <c r="E114" s="11">
        <v>24</v>
      </c>
      <c r="F114" s="11">
        <v>5</v>
      </c>
      <c r="G114" s="11">
        <v>11</v>
      </c>
      <c r="H114" s="15">
        <v>11</v>
      </c>
      <c r="I114" s="11">
        <v>0</v>
      </c>
      <c r="J114" s="11">
        <f t="shared" si="20"/>
        <v>5</v>
      </c>
    </row>
    <row r="115" spans="2:10" s="16" customFormat="1" ht="15.75">
      <c r="B115" s="23"/>
      <c r="C115" s="10" t="s">
        <v>100</v>
      </c>
      <c r="D115" s="11">
        <v>10</v>
      </c>
      <c r="E115" s="11">
        <v>10</v>
      </c>
      <c r="F115" s="11">
        <v>1</v>
      </c>
      <c r="G115" s="11">
        <v>0</v>
      </c>
      <c r="H115" s="15">
        <v>0</v>
      </c>
      <c r="I115" s="11">
        <v>0</v>
      </c>
      <c r="J115" s="11">
        <f t="shared" si="20"/>
        <v>1</v>
      </c>
    </row>
    <row r="116" spans="2:10" ht="15.75">
      <c r="B116" s="9"/>
      <c r="C116" s="10" t="s">
        <v>101</v>
      </c>
      <c r="D116" s="11">
        <v>16</v>
      </c>
      <c r="E116" s="11">
        <v>16</v>
      </c>
      <c r="F116" s="11">
        <v>23</v>
      </c>
      <c r="G116" s="12">
        <v>14</v>
      </c>
      <c r="H116" s="13">
        <v>14</v>
      </c>
      <c r="I116" s="12">
        <v>6</v>
      </c>
      <c r="J116" s="12">
        <f t="shared" si="20"/>
        <v>29</v>
      </c>
    </row>
    <row r="117" spans="2:10" s="16" customFormat="1" ht="15.75">
      <c r="B117" s="17"/>
      <c r="C117" s="22" t="s">
        <v>102</v>
      </c>
      <c r="D117" s="19">
        <f t="shared" ref="D117:I117" si="21">SUM(D110:D116)</f>
        <v>332</v>
      </c>
      <c r="E117" s="19">
        <f t="shared" si="21"/>
        <v>328</v>
      </c>
      <c r="F117" s="19">
        <f t="shared" si="21"/>
        <v>155</v>
      </c>
      <c r="G117" s="19">
        <f t="shared" si="21"/>
        <v>238</v>
      </c>
      <c r="H117" s="19">
        <f t="shared" si="21"/>
        <v>234</v>
      </c>
      <c r="I117" s="19">
        <f t="shared" si="21"/>
        <v>69</v>
      </c>
      <c r="J117" s="19">
        <f t="shared" ref="J117:J148" si="22">SUM(F117+I117)</f>
        <v>224</v>
      </c>
    </row>
    <row r="118" spans="2:10" ht="15.75">
      <c r="B118" s="9"/>
      <c r="C118" s="10" t="s">
        <v>15</v>
      </c>
      <c r="D118" s="11">
        <v>97</v>
      </c>
      <c r="E118" s="11">
        <v>96</v>
      </c>
      <c r="F118" s="11">
        <v>65</v>
      </c>
      <c r="G118" s="12">
        <v>152</v>
      </c>
      <c r="H118" s="13">
        <v>150</v>
      </c>
      <c r="I118" s="12">
        <v>125</v>
      </c>
      <c r="J118" s="6">
        <f t="shared" si="22"/>
        <v>190</v>
      </c>
    </row>
    <row r="119" spans="2:10" ht="15.75">
      <c r="B119" s="9"/>
      <c r="C119" s="10" t="s">
        <v>103</v>
      </c>
      <c r="D119" s="11">
        <v>109</v>
      </c>
      <c r="E119" s="11">
        <v>108</v>
      </c>
      <c r="F119" s="11">
        <v>96</v>
      </c>
      <c r="G119" s="12">
        <v>110</v>
      </c>
      <c r="H119" s="13">
        <v>100</v>
      </c>
      <c r="I119" s="12">
        <v>104</v>
      </c>
      <c r="J119" s="6">
        <f t="shared" si="22"/>
        <v>200</v>
      </c>
    </row>
    <row r="120" spans="2:10" ht="15.75">
      <c r="B120" s="9"/>
      <c r="C120" s="10" t="s">
        <v>104</v>
      </c>
      <c r="D120" s="11">
        <v>0</v>
      </c>
      <c r="E120" s="11">
        <v>0</v>
      </c>
      <c r="F120" s="11">
        <v>0</v>
      </c>
      <c r="G120" s="12">
        <v>72</v>
      </c>
      <c r="H120" s="13">
        <v>72</v>
      </c>
      <c r="I120" s="12">
        <v>76</v>
      </c>
      <c r="J120" s="6">
        <f t="shared" si="22"/>
        <v>76</v>
      </c>
    </row>
    <row r="121" spans="2:10" ht="15.75">
      <c r="B121" s="9"/>
      <c r="C121" s="10" t="s">
        <v>105</v>
      </c>
      <c r="D121" s="11">
        <v>13</v>
      </c>
      <c r="E121" s="11">
        <v>13</v>
      </c>
      <c r="F121" s="11">
        <v>3</v>
      </c>
      <c r="G121" s="11">
        <v>32</v>
      </c>
      <c r="H121" s="15">
        <v>32</v>
      </c>
      <c r="I121" s="11">
        <v>26</v>
      </c>
      <c r="J121" s="6">
        <f t="shared" si="22"/>
        <v>29</v>
      </c>
    </row>
    <row r="122" spans="2:10" ht="15.75">
      <c r="B122" s="9"/>
      <c r="C122" s="10" t="s">
        <v>78</v>
      </c>
      <c r="D122" s="11">
        <v>0</v>
      </c>
      <c r="E122" s="11">
        <v>0</v>
      </c>
      <c r="F122" s="11">
        <v>0</v>
      </c>
      <c r="G122" s="13">
        <v>0</v>
      </c>
      <c r="H122" s="13">
        <v>0</v>
      </c>
      <c r="I122" s="13">
        <v>0</v>
      </c>
      <c r="J122" s="6">
        <f t="shared" si="22"/>
        <v>0</v>
      </c>
    </row>
    <row r="123" spans="2:10" s="16" customFormat="1" ht="15.75">
      <c r="B123" s="17"/>
      <c r="C123" s="22" t="s">
        <v>106</v>
      </c>
      <c r="D123" s="19">
        <f t="shared" ref="D123:I123" si="23">SUM(D118:D122)</f>
        <v>219</v>
      </c>
      <c r="E123" s="19">
        <f t="shared" si="23"/>
        <v>217</v>
      </c>
      <c r="F123" s="19">
        <f t="shared" si="23"/>
        <v>164</v>
      </c>
      <c r="G123" s="19">
        <f t="shared" si="23"/>
        <v>366</v>
      </c>
      <c r="H123" s="19">
        <f t="shared" si="23"/>
        <v>354</v>
      </c>
      <c r="I123" s="19">
        <f t="shared" si="23"/>
        <v>331</v>
      </c>
      <c r="J123" s="19">
        <f t="shared" si="22"/>
        <v>495</v>
      </c>
    </row>
    <row r="124" spans="2:10" ht="15.75">
      <c r="B124" s="9"/>
      <c r="C124" s="10" t="s">
        <v>15</v>
      </c>
      <c r="D124" s="11">
        <v>345</v>
      </c>
      <c r="E124" s="11">
        <v>345</v>
      </c>
      <c r="F124" s="11">
        <v>119</v>
      </c>
      <c r="G124" s="12">
        <v>217</v>
      </c>
      <c r="H124" s="13">
        <v>216</v>
      </c>
      <c r="I124" s="12">
        <v>135</v>
      </c>
      <c r="J124" s="6">
        <f t="shared" si="22"/>
        <v>254</v>
      </c>
    </row>
    <row r="125" spans="2:10" ht="15.75">
      <c r="B125" s="9"/>
      <c r="C125" s="10" t="s">
        <v>107</v>
      </c>
      <c r="D125" s="11">
        <v>86</v>
      </c>
      <c r="E125" s="11">
        <v>86</v>
      </c>
      <c r="F125" s="11">
        <v>31</v>
      </c>
      <c r="G125" s="12">
        <v>83</v>
      </c>
      <c r="H125" s="13">
        <v>83</v>
      </c>
      <c r="I125" s="12">
        <v>87</v>
      </c>
      <c r="J125" s="6">
        <f t="shared" si="22"/>
        <v>118</v>
      </c>
    </row>
    <row r="126" spans="2:10" ht="31.5">
      <c r="B126" s="9"/>
      <c r="C126" s="10" t="s">
        <v>108</v>
      </c>
      <c r="D126" s="11">
        <v>66</v>
      </c>
      <c r="E126" s="11">
        <v>66</v>
      </c>
      <c r="F126" s="11">
        <v>26</v>
      </c>
      <c r="G126" s="12">
        <v>57</v>
      </c>
      <c r="H126" s="13">
        <v>57</v>
      </c>
      <c r="I126" s="12">
        <v>27</v>
      </c>
      <c r="J126" s="6">
        <f t="shared" si="22"/>
        <v>53</v>
      </c>
    </row>
    <row r="127" spans="2:10" ht="15.75">
      <c r="B127" s="9"/>
      <c r="C127" s="10" t="s">
        <v>109</v>
      </c>
      <c r="D127" s="11">
        <v>51</v>
      </c>
      <c r="E127" s="11">
        <v>51</v>
      </c>
      <c r="F127" s="11">
        <v>34</v>
      </c>
      <c r="G127" s="11">
        <v>36</v>
      </c>
      <c r="H127" s="15">
        <v>36</v>
      </c>
      <c r="I127" s="11">
        <v>22</v>
      </c>
      <c r="J127" s="6">
        <f t="shared" si="22"/>
        <v>56</v>
      </c>
    </row>
    <row r="128" spans="2:10" s="16" customFormat="1" ht="15.75">
      <c r="B128" s="17"/>
      <c r="C128" s="22" t="s">
        <v>110</v>
      </c>
      <c r="D128" s="19">
        <f t="shared" ref="D128:I128" si="24">SUM(D124:D127)</f>
        <v>548</v>
      </c>
      <c r="E128" s="19">
        <f t="shared" si="24"/>
        <v>548</v>
      </c>
      <c r="F128" s="19">
        <f t="shared" si="24"/>
        <v>210</v>
      </c>
      <c r="G128" s="19">
        <f t="shared" si="24"/>
        <v>393</v>
      </c>
      <c r="H128" s="19">
        <f t="shared" si="24"/>
        <v>392</v>
      </c>
      <c r="I128" s="19">
        <f t="shared" si="24"/>
        <v>271</v>
      </c>
      <c r="J128" s="19">
        <f t="shared" si="22"/>
        <v>481</v>
      </c>
    </row>
    <row r="129" spans="2:10" ht="15.75">
      <c r="B129" s="9"/>
      <c r="C129" s="10" t="s">
        <v>15</v>
      </c>
      <c r="D129" s="11">
        <v>230</v>
      </c>
      <c r="E129" s="11">
        <v>230</v>
      </c>
      <c r="F129" s="11">
        <v>134</v>
      </c>
      <c r="G129" s="12">
        <v>436</v>
      </c>
      <c r="H129" s="13">
        <v>234</v>
      </c>
      <c r="I129" s="12">
        <v>674</v>
      </c>
      <c r="J129" s="6">
        <f t="shared" si="22"/>
        <v>808</v>
      </c>
    </row>
    <row r="130" spans="2:10" ht="15.75">
      <c r="B130" s="9"/>
      <c r="C130" s="14" t="s">
        <v>111</v>
      </c>
      <c r="D130" s="11">
        <v>60</v>
      </c>
      <c r="E130" s="11">
        <v>60</v>
      </c>
      <c r="F130" s="11">
        <v>36</v>
      </c>
      <c r="G130" s="12">
        <v>186</v>
      </c>
      <c r="H130" s="13">
        <v>186</v>
      </c>
      <c r="I130" s="12">
        <v>274</v>
      </c>
      <c r="J130" s="6">
        <f t="shared" si="22"/>
        <v>310</v>
      </c>
    </row>
    <row r="131" spans="2:10" ht="15.75">
      <c r="B131" s="9"/>
      <c r="C131" s="10" t="s">
        <v>112</v>
      </c>
      <c r="D131" s="11">
        <v>13</v>
      </c>
      <c r="E131" s="11">
        <v>12</v>
      </c>
      <c r="F131" s="11">
        <v>5</v>
      </c>
      <c r="G131" s="12">
        <v>60</v>
      </c>
      <c r="H131" s="13">
        <v>60</v>
      </c>
      <c r="I131" s="12">
        <v>43</v>
      </c>
      <c r="J131" s="6">
        <f t="shared" si="22"/>
        <v>48</v>
      </c>
    </row>
    <row r="132" spans="2:10" s="16" customFormat="1" ht="15.75">
      <c r="B132" s="17"/>
      <c r="C132" s="22" t="s">
        <v>113</v>
      </c>
      <c r="D132" s="19">
        <f t="shared" ref="D132:I132" si="25">SUM(D129:D131)</f>
        <v>303</v>
      </c>
      <c r="E132" s="19">
        <f t="shared" si="25"/>
        <v>302</v>
      </c>
      <c r="F132" s="19">
        <f t="shared" si="25"/>
        <v>175</v>
      </c>
      <c r="G132" s="19">
        <f t="shared" si="25"/>
        <v>682</v>
      </c>
      <c r="H132" s="19">
        <f t="shared" si="25"/>
        <v>480</v>
      </c>
      <c r="I132" s="19">
        <f t="shared" si="25"/>
        <v>991</v>
      </c>
      <c r="J132" s="19">
        <f t="shared" si="22"/>
        <v>1166</v>
      </c>
    </row>
    <row r="133" spans="2:10" ht="15.75">
      <c r="B133" s="9"/>
      <c r="C133" s="10" t="s">
        <v>15</v>
      </c>
      <c r="D133" s="11">
        <v>361</v>
      </c>
      <c r="E133" s="11">
        <v>334</v>
      </c>
      <c r="F133" s="11">
        <v>74</v>
      </c>
      <c r="G133" s="12">
        <v>608</v>
      </c>
      <c r="H133" s="13">
        <v>588</v>
      </c>
      <c r="I133" s="12">
        <v>145</v>
      </c>
      <c r="J133" s="6">
        <f t="shared" si="22"/>
        <v>219</v>
      </c>
    </row>
    <row r="134" spans="2:10" ht="15.75" customHeight="1">
      <c r="B134" s="9"/>
      <c r="C134" s="14" t="s">
        <v>114</v>
      </c>
      <c r="D134" s="11">
        <v>397</v>
      </c>
      <c r="E134" s="11">
        <v>360</v>
      </c>
      <c r="F134" s="11">
        <v>17</v>
      </c>
      <c r="G134" s="12">
        <v>406</v>
      </c>
      <c r="H134" s="13">
        <v>378</v>
      </c>
      <c r="I134" s="12">
        <v>18</v>
      </c>
      <c r="J134" s="6">
        <f t="shared" si="22"/>
        <v>35</v>
      </c>
    </row>
    <row r="135" spans="2:10" ht="15.75">
      <c r="B135" s="9"/>
      <c r="C135" s="10" t="s">
        <v>115</v>
      </c>
      <c r="D135" s="11">
        <v>22</v>
      </c>
      <c r="E135" s="11">
        <v>22</v>
      </c>
      <c r="F135" s="11">
        <v>5</v>
      </c>
      <c r="G135" s="11">
        <v>46</v>
      </c>
      <c r="H135" s="15">
        <v>28</v>
      </c>
      <c r="I135" s="11">
        <v>0</v>
      </c>
      <c r="J135" s="6">
        <f t="shared" si="22"/>
        <v>5</v>
      </c>
    </row>
    <row r="136" spans="2:10" s="16" customFormat="1" ht="15.75">
      <c r="B136" s="17"/>
      <c r="C136" s="22" t="s">
        <v>116</v>
      </c>
      <c r="D136" s="19">
        <f t="shared" ref="D136:I136" si="26">SUM(D133:D135)</f>
        <v>780</v>
      </c>
      <c r="E136" s="19">
        <f t="shared" si="26"/>
        <v>716</v>
      </c>
      <c r="F136" s="19">
        <f t="shared" si="26"/>
        <v>96</v>
      </c>
      <c r="G136" s="19">
        <f t="shared" si="26"/>
        <v>1060</v>
      </c>
      <c r="H136" s="19">
        <f t="shared" si="26"/>
        <v>994</v>
      </c>
      <c r="I136" s="19">
        <f t="shared" si="26"/>
        <v>163</v>
      </c>
      <c r="J136" s="19">
        <f t="shared" si="22"/>
        <v>259</v>
      </c>
    </row>
    <row r="137" spans="2:10" ht="15.75">
      <c r="B137" s="9"/>
      <c r="C137" s="10" t="s">
        <v>15</v>
      </c>
      <c r="D137" s="11">
        <v>263</v>
      </c>
      <c r="E137" s="11">
        <v>256</v>
      </c>
      <c r="F137" s="11">
        <v>105</v>
      </c>
      <c r="G137" s="12">
        <v>190</v>
      </c>
      <c r="H137" s="12">
        <v>190</v>
      </c>
      <c r="I137" s="12">
        <v>84</v>
      </c>
      <c r="J137" s="6">
        <f t="shared" si="22"/>
        <v>189</v>
      </c>
    </row>
    <row r="138" spans="2:10" ht="15.75">
      <c r="B138" s="9"/>
      <c r="C138" s="25" t="s">
        <v>117</v>
      </c>
      <c r="D138" s="11">
        <v>28</v>
      </c>
      <c r="E138" s="11">
        <v>28</v>
      </c>
      <c r="F138" s="11">
        <v>11</v>
      </c>
      <c r="G138" s="12">
        <v>25</v>
      </c>
      <c r="H138" s="12">
        <v>25</v>
      </c>
      <c r="I138" s="12">
        <v>14</v>
      </c>
      <c r="J138" s="6">
        <f t="shared" si="22"/>
        <v>25</v>
      </c>
    </row>
    <row r="139" spans="2:10" ht="15.75">
      <c r="B139" s="9"/>
      <c r="C139" s="10" t="s">
        <v>118</v>
      </c>
      <c r="D139" s="11">
        <v>77</v>
      </c>
      <c r="E139" s="11">
        <v>77</v>
      </c>
      <c r="F139" s="11">
        <v>14</v>
      </c>
      <c r="G139" s="12">
        <v>57</v>
      </c>
      <c r="H139" s="12">
        <v>57</v>
      </c>
      <c r="I139" s="12">
        <v>31</v>
      </c>
      <c r="J139" s="6">
        <f t="shared" si="22"/>
        <v>45</v>
      </c>
    </row>
    <row r="140" spans="2:10" ht="15.75">
      <c r="B140" s="9"/>
      <c r="C140" s="10" t="s">
        <v>119</v>
      </c>
      <c r="D140" s="11">
        <v>6</v>
      </c>
      <c r="E140" s="11">
        <v>6</v>
      </c>
      <c r="F140" s="11">
        <v>0</v>
      </c>
      <c r="G140" s="11">
        <v>0</v>
      </c>
      <c r="H140" s="11">
        <v>0</v>
      </c>
      <c r="I140" s="11">
        <v>0</v>
      </c>
      <c r="J140" s="6">
        <f t="shared" si="22"/>
        <v>0</v>
      </c>
    </row>
    <row r="141" spans="2:10" s="16" customFormat="1" ht="15.75">
      <c r="B141" s="17"/>
      <c r="C141" s="22" t="s">
        <v>120</v>
      </c>
      <c r="D141" s="19">
        <f t="shared" ref="D141:I141" si="27">SUM(D137:D140)</f>
        <v>374</v>
      </c>
      <c r="E141" s="19">
        <f t="shared" si="27"/>
        <v>367</v>
      </c>
      <c r="F141" s="19">
        <f t="shared" si="27"/>
        <v>130</v>
      </c>
      <c r="G141" s="19">
        <f t="shared" si="27"/>
        <v>272</v>
      </c>
      <c r="H141" s="19">
        <f t="shared" si="27"/>
        <v>272</v>
      </c>
      <c r="I141" s="19">
        <f t="shared" si="27"/>
        <v>129</v>
      </c>
      <c r="J141" s="19">
        <f t="shared" si="22"/>
        <v>259</v>
      </c>
    </row>
    <row r="142" spans="2:10" ht="15.75">
      <c r="B142" s="9"/>
      <c r="C142" s="10" t="s">
        <v>15</v>
      </c>
      <c r="D142" s="11">
        <v>258</v>
      </c>
      <c r="E142" s="11">
        <v>258</v>
      </c>
      <c r="F142" s="11">
        <v>97</v>
      </c>
      <c r="G142" s="12">
        <v>244</v>
      </c>
      <c r="H142" s="12">
        <v>233</v>
      </c>
      <c r="I142" s="12">
        <v>160</v>
      </c>
      <c r="J142" s="6">
        <f t="shared" si="22"/>
        <v>257</v>
      </c>
    </row>
    <row r="143" spans="2:10" ht="15.75">
      <c r="B143" s="9"/>
      <c r="C143" s="10" t="s">
        <v>121</v>
      </c>
      <c r="D143" s="11">
        <v>66</v>
      </c>
      <c r="E143" s="11">
        <v>66</v>
      </c>
      <c r="F143" s="11">
        <v>17</v>
      </c>
      <c r="G143" s="12">
        <v>120</v>
      </c>
      <c r="H143" s="12">
        <v>120</v>
      </c>
      <c r="I143" s="12">
        <v>15</v>
      </c>
      <c r="J143" s="6">
        <f t="shared" si="22"/>
        <v>32</v>
      </c>
    </row>
    <row r="144" spans="2:10" ht="15.75">
      <c r="B144" s="9"/>
      <c r="C144" s="26" t="s">
        <v>122</v>
      </c>
      <c r="D144" s="11">
        <v>43</v>
      </c>
      <c r="E144" s="11">
        <v>43</v>
      </c>
      <c r="F144" s="11">
        <v>48</v>
      </c>
      <c r="G144" s="12">
        <v>48</v>
      </c>
      <c r="H144" s="12">
        <v>48</v>
      </c>
      <c r="I144" s="12">
        <v>44</v>
      </c>
      <c r="J144" s="6">
        <f t="shared" si="22"/>
        <v>92</v>
      </c>
    </row>
    <row r="145" spans="2:10" s="16" customFormat="1" ht="15.75">
      <c r="B145" s="17"/>
      <c r="C145" s="22" t="s">
        <v>123</v>
      </c>
      <c r="D145" s="19">
        <f t="shared" ref="D145:I145" si="28">SUM(D142:D144)</f>
        <v>367</v>
      </c>
      <c r="E145" s="19">
        <f t="shared" si="28"/>
        <v>367</v>
      </c>
      <c r="F145" s="19">
        <f t="shared" si="28"/>
        <v>162</v>
      </c>
      <c r="G145" s="19">
        <f t="shared" si="28"/>
        <v>412</v>
      </c>
      <c r="H145" s="19">
        <f t="shared" si="28"/>
        <v>401</v>
      </c>
      <c r="I145" s="19">
        <f t="shared" si="28"/>
        <v>219</v>
      </c>
      <c r="J145" s="19">
        <f t="shared" si="22"/>
        <v>381</v>
      </c>
    </row>
    <row r="146" spans="2:10" ht="15.75">
      <c r="B146" s="9"/>
      <c r="C146" s="10" t="s">
        <v>15</v>
      </c>
      <c r="D146" s="11">
        <v>370</v>
      </c>
      <c r="E146" s="11">
        <v>370</v>
      </c>
      <c r="F146" s="11">
        <v>209</v>
      </c>
      <c r="G146" s="12">
        <v>566</v>
      </c>
      <c r="H146" s="12">
        <v>566</v>
      </c>
      <c r="I146" s="12">
        <v>173</v>
      </c>
      <c r="J146" s="6">
        <f t="shared" si="22"/>
        <v>382</v>
      </c>
    </row>
    <row r="147" spans="2:10" ht="15" customHeight="1">
      <c r="B147" s="9"/>
      <c r="C147" s="10" t="s">
        <v>124</v>
      </c>
      <c r="D147" s="11">
        <v>192</v>
      </c>
      <c r="E147" s="11">
        <v>192</v>
      </c>
      <c r="F147" s="11">
        <v>334</v>
      </c>
      <c r="G147" s="12">
        <v>282</v>
      </c>
      <c r="H147" s="12">
        <v>282</v>
      </c>
      <c r="I147" s="12">
        <v>295</v>
      </c>
      <c r="J147" s="6">
        <f t="shared" si="22"/>
        <v>629</v>
      </c>
    </row>
    <row r="148" spans="2:10" ht="15.75">
      <c r="B148" s="9"/>
      <c r="C148" s="14" t="s">
        <v>125</v>
      </c>
      <c r="D148" s="11">
        <v>6</v>
      </c>
      <c r="E148" s="11">
        <v>6</v>
      </c>
      <c r="F148" s="11">
        <v>7</v>
      </c>
      <c r="G148" s="12">
        <v>8</v>
      </c>
      <c r="H148" s="12">
        <v>8</v>
      </c>
      <c r="I148" s="12">
        <v>0</v>
      </c>
      <c r="J148" s="6">
        <f t="shared" si="22"/>
        <v>7</v>
      </c>
    </row>
    <row r="149" spans="2:10" ht="15.75">
      <c r="B149" s="9"/>
      <c r="C149" s="14" t="s">
        <v>126</v>
      </c>
      <c r="D149" s="11">
        <v>17</v>
      </c>
      <c r="E149" s="11">
        <v>17</v>
      </c>
      <c r="F149" s="11">
        <v>20</v>
      </c>
      <c r="G149" s="12">
        <v>54</v>
      </c>
      <c r="H149" s="12">
        <v>54</v>
      </c>
      <c r="I149" s="12">
        <v>5</v>
      </c>
      <c r="J149" s="6">
        <f t="shared" ref="J149:J180" si="29">SUM(F149+I149)</f>
        <v>25</v>
      </c>
    </row>
    <row r="150" spans="2:10" ht="15.75">
      <c r="B150" s="9"/>
      <c r="C150" s="14" t="s">
        <v>127</v>
      </c>
      <c r="D150" s="11">
        <v>5</v>
      </c>
      <c r="E150" s="11">
        <v>5</v>
      </c>
      <c r="F150" s="11">
        <v>2</v>
      </c>
      <c r="G150" s="12">
        <v>4</v>
      </c>
      <c r="H150" s="12">
        <v>4</v>
      </c>
      <c r="I150" s="12">
        <v>6</v>
      </c>
      <c r="J150" s="6">
        <f t="shared" si="29"/>
        <v>8</v>
      </c>
    </row>
    <row r="151" spans="2:10" ht="15.75">
      <c r="B151" s="9"/>
      <c r="C151" s="14" t="s">
        <v>128</v>
      </c>
      <c r="D151" s="11">
        <v>42</v>
      </c>
      <c r="E151" s="11">
        <v>42</v>
      </c>
      <c r="F151" s="11">
        <v>23</v>
      </c>
      <c r="G151" s="12">
        <v>42</v>
      </c>
      <c r="H151" s="12">
        <v>42</v>
      </c>
      <c r="I151" s="12">
        <v>42</v>
      </c>
      <c r="J151" s="6">
        <f t="shared" si="29"/>
        <v>65</v>
      </c>
    </row>
    <row r="152" spans="2:10" ht="15.75">
      <c r="B152" s="9"/>
      <c r="C152" s="14" t="s">
        <v>129</v>
      </c>
      <c r="D152" s="11">
        <v>14</v>
      </c>
      <c r="E152" s="11">
        <v>14</v>
      </c>
      <c r="F152" s="11">
        <v>10</v>
      </c>
      <c r="G152" s="12">
        <v>8</v>
      </c>
      <c r="H152" s="12">
        <v>8</v>
      </c>
      <c r="I152" s="12">
        <v>8</v>
      </c>
      <c r="J152" s="6">
        <f t="shared" si="29"/>
        <v>18</v>
      </c>
    </row>
    <row r="153" spans="2:10" ht="15.75">
      <c r="B153" s="9"/>
      <c r="C153" s="27" t="s">
        <v>130</v>
      </c>
      <c r="D153" s="11">
        <v>17</v>
      </c>
      <c r="E153" s="11">
        <v>17</v>
      </c>
      <c r="F153" s="11">
        <v>38</v>
      </c>
      <c r="G153" s="12">
        <v>34</v>
      </c>
      <c r="H153" s="12">
        <v>34</v>
      </c>
      <c r="I153" s="12">
        <v>41</v>
      </c>
      <c r="J153" s="6">
        <f t="shared" si="29"/>
        <v>79</v>
      </c>
    </row>
    <row r="154" spans="2:10" s="16" customFormat="1" ht="15.75">
      <c r="B154" s="17"/>
      <c r="C154" s="20" t="s">
        <v>131</v>
      </c>
      <c r="D154" s="19">
        <f t="shared" ref="D154:I154" si="30">SUM(D146:D153)</f>
        <v>663</v>
      </c>
      <c r="E154" s="19">
        <f t="shared" si="30"/>
        <v>663</v>
      </c>
      <c r="F154" s="19">
        <f t="shared" si="30"/>
        <v>643</v>
      </c>
      <c r="G154" s="19">
        <f t="shared" si="30"/>
        <v>998</v>
      </c>
      <c r="H154" s="19">
        <f t="shared" si="30"/>
        <v>998</v>
      </c>
      <c r="I154" s="19">
        <f t="shared" si="30"/>
        <v>570</v>
      </c>
      <c r="J154" s="19">
        <f t="shared" si="29"/>
        <v>1213</v>
      </c>
    </row>
    <row r="155" spans="2:10" ht="15.75">
      <c r="B155" s="9"/>
      <c r="C155" s="10" t="s">
        <v>15</v>
      </c>
      <c r="D155" s="11">
        <v>114</v>
      </c>
      <c r="E155" s="11">
        <v>114</v>
      </c>
      <c r="F155" s="11">
        <v>118</v>
      </c>
      <c r="G155" s="12">
        <v>108</v>
      </c>
      <c r="H155" s="12">
        <v>107</v>
      </c>
      <c r="I155" s="12">
        <v>152</v>
      </c>
      <c r="J155" s="6">
        <f t="shared" si="29"/>
        <v>270</v>
      </c>
    </row>
    <row r="156" spans="2:10" ht="15.75">
      <c r="B156" s="9"/>
      <c r="C156" s="14" t="s">
        <v>132</v>
      </c>
      <c r="D156" s="11">
        <v>290</v>
      </c>
      <c r="E156" s="11">
        <v>290</v>
      </c>
      <c r="F156" s="11">
        <v>323</v>
      </c>
      <c r="G156" s="12">
        <v>358</v>
      </c>
      <c r="H156" s="12">
        <v>351</v>
      </c>
      <c r="I156" s="12">
        <v>907</v>
      </c>
      <c r="J156" s="6">
        <f t="shared" si="29"/>
        <v>1230</v>
      </c>
    </row>
    <row r="157" spans="2:10" ht="15.75">
      <c r="B157" s="9"/>
      <c r="C157" s="14" t="s">
        <v>133</v>
      </c>
      <c r="D157" s="11">
        <v>35</v>
      </c>
      <c r="E157" s="11">
        <v>35</v>
      </c>
      <c r="F157" s="11">
        <v>8</v>
      </c>
      <c r="G157" s="12">
        <v>24</v>
      </c>
      <c r="H157" s="12">
        <v>21</v>
      </c>
      <c r="I157" s="12">
        <v>38</v>
      </c>
      <c r="J157" s="6">
        <f t="shared" si="29"/>
        <v>46</v>
      </c>
    </row>
    <row r="158" spans="2:10" ht="15.75">
      <c r="B158" s="9"/>
      <c r="C158" s="10" t="s">
        <v>134</v>
      </c>
      <c r="D158" s="11">
        <v>205</v>
      </c>
      <c r="E158" s="11">
        <v>205</v>
      </c>
      <c r="F158" s="11">
        <v>86</v>
      </c>
      <c r="G158" s="12">
        <v>99</v>
      </c>
      <c r="H158" s="12">
        <v>99</v>
      </c>
      <c r="I158" s="12">
        <v>248</v>
      </c>
      <c r="J158" s="6">
        <f t="shared" si="29"/>
        <v>334</v>
      </c>
    </row>
    <row r="159" spans="2:10" s="16" customFormat="1" ht="15.75">
      <c r="B159" s="17"/>
      <c r="C159" s="22" t="s">
        <v>135</v>
      </c>
      <c r="D159" s="19">
        <f t="shared" ref="D159:I159" si="31">SUM(D155:D158)</f>
        <v>644</v>
      </c>
      <c r="E159" s="19">
        <f t="shared" si="31"/>
        <v>644</v>
      </c>
      <c r="F159" s="19">
        <f t="shared" si="31"/>
        <v>535</v>
      </c>
      <c r="G159" s="19">
        <f t="shared" si="31"/>
        <v>589</v>
      </c>
      <c r="H159" s="19">
        <f t="shared" si="31"/>
        <v>578</v>
      </c>
      <c r="I159" s="19">
        <f t="shared" si="31"/>
        <v>1345</v>
      </c>
      <c r="J159" s="19">
        <f t="shared" si="29"/>
        <v>1880</v>
      </c>
    </row>
    <row r="160" spans="2:10" ht="15.75">
      <c r="B160" s="9"/>
      <c r="C160" s="10" t="s">
        <v>15</v>
      </c>
      <c r="D160" s="11">
        <v>370</v>
      </c>
      <c r="E160" s="11">
        <v>367</v>
      </c>
      <c r="F160" s="11">
        <v>271</v>
      </c>
      <c r="G160" s="12">
        <v>634</v>
      </c>
      <c r="H160" s="12">
        <v>600</v>
      </c>
      <c r="I160" s="12">
        <v>413</v>
      </c>
      <c r="J160" s="6">
        <f t="shared" si="29"/>
        <v>684</v>
      </c>
    </row>
    <row r="161" spans="2:10" ht="15.75">
      <c r="B161" s="9"/>
      <c r="C161" s="10" t="s">
        <v>136</v>
      </c>
      <c r="D161" s="11">
        <v>156</v>
      </c>
      <c r="E161" s="11">
        <v>154</v>
      </c>
      <c r="F161" s="11">
        <v>110</v>
      </c>
      <c r="G161" s="12">
        <v>165</v>
      </c>
      <c r="H161" s="12">
        <v>159</v>
      </c>
      <c r="I161" s="12">
        <v>156</v>
      </c>
      <c r="J161" s="6">
        <f t="shared" si="29"/>
        <v>266</v>
      </c>
    </row>
    <row r="162" spans="2:10" ht="15.75">
      <c r="B162" s="9"/>
      <c r="C162" s="10" t="s">
        <v>137</v>
      </c>
      <c r="D162" s="11">
        <v>81</v>
      </c>
      <c r="E162" s="11">
        <v>81</v>
      </c>
      <c r="F162" s="11">
        <v>13</v>
      </c>
      <c r="G162" s="12">
        <v>62</v>
      </c>
      <c r="H162" s="12">
        <v>62</v>
      </c>
      <c r="I162" s="12">
        <v>38</v>
      </c>
      <c r="J162" s="6">
        <f t="shared" si="29"/>
        <v>51</v>
      </c>
    </row>
    <row r="163" spans="2:10" ht="31.5">
      <c r="B163" s="9"/>
      <c r="C163" s="10" t="s">
        <v>138</v>
      </c>
      <c r="D163" s="11">
        <v>11</v>
      </c>
      <c r="E163" s="11">
        <v>11</v>
      </c>
      <c r="F163" s="11">
        <v>3</v>
      </c>
      <c r="G163" s="12">
        <v>28</v>
      </c>
      <c r="H163" s="12">
        <v>28</v>
      </c>
      <c r="I163" s="12">
        <v>27</v>
      </c>
      <c r="J163" s="6">
        <f t="shared" si="29"/>
        <v>30</v>
      </c>
    </row>
    <row r="164" spans="2:10" ht="15.75">
      <c r="B164" s="9"/>
      <c r="C164" s="10" t="s">
        <v>139</v>
      </c>
      <c r="D164" s="11">
        <v>24</v>
      </c>
      <c r="E164" s="11">
        <v>24</v>
      </c>
      <c r="F164" s="11">
        <v>12</v>
      </c>
      <c r="G164" s="12">
        <v>25</v>
      </c>
      <c r="H164" s="12">
        <v>25</v>
      </c>
      <c r="I164" s="12">
        <v>19</v>
      </c>
      <c r="J164" s="6">
        <f t="shared" si="29"/>
        <v>31</v>
      </c>
    </row>
    <row r="165" spans="2:10" ht="15.75">
      <c r="B165" s="9"/>
      <c r="C165" s="10" t="s">
        <v>140</v>
      </c>
      <c r="D165" s="11">
        <v>24</v>
      </c>
      <c r="E165" s="11">
        <v>24</v>
      </c>
      <c r="F165" s="11">
        <v>11</v>
      </c>
      <c r="G165" s="12">
        <v>26</v>
      </c>
      <c r="H165" s="12">
        <v>26</v>
      </c>
      <c r="I165" s="12">
        <v>17</v>
      </c>
      <c r="J165" s="6">
        <f t="shared" si="29"/>
        <v>28</v>
      </c>
    </row>
    <row r="166" spans="2:10" s="16" customFormat="1" ht="15.75">
      <c r="B166" s="17"/>
      <c r="C166" s="22" t="s">
        <v>141</v>
      </c>
      <c r="D166" s="19">
        <f t="shared" ref="D166:I166" si="32">SUM(D160:D165)</f>
        <v>666</v>
      </c>
      <c r="E166" s="19">
        <f t="shared" si="32"/>
        <v>661</v>
      </c>
      <c r="F166" s="19">
        <f t="shared" si="32"/>
        <v>420</v>
      </c>
      <c r="G166" s="19">
        <f t="shared" si="32"/>
        <v>940</v>
      </c>
      <c r="H166" s="19">
        <f t="shared" si="32"/>
        <v>900</v>
      </c>
      <c r="I166" s="19">
        <f t="shared" si="32"/>
        <v>670</v>
      </c>
      <c r="J166" s="19">
        <f t="shared" si="29"/>
        <v>1090</v>
      </c>
    </row>
    <row r="167" spans="2:10" ht="15.75">
      <c r="B167" s="9"/>
      <c r="C167" s="10" t="s">
        <v>15</v>
      </c>
      <c r="D167" s="11">
        <v>220</v>
      </c>
      <c r="E167" s="11">
        <v>220</v>
      </c>
      <c r="F167" s="11">
        <v>65</v>
      </c>
      <c r="G167" s="12">
        <v>114</v>
      </c>
      <c r="H167" s="12">
        <v>114</v>
      </c>
      <c r="I167" s="12">
        <v>72</v>
      </c>
      <c r="J167" s="6">
        <f t="shared" si="29"/>
        <v>137</v>
      </c>
    </row>
    <row r="168" spans="2:10" ht="15.75">
      <c r="B168" s="9"/>
      <c r="C168" s="14" t="s">
        <v>142</v>
      </c>
      <c r="D168" s="11">
        <v>252</v>
      </c>
      <c r="E168" s="11">
        <v>252</v>
      </c>
      <c r="F168" s="11">
        <v>67</v>
      </c>
      <c r="G168" s="12">
        <v>175</v>
      </c>
      <c r="H168" s="12">
        <v>175</v>
      </c>
      <c r="I168" s="12">
        <v>81</v>
      </c>
      <c r="J168" s="6">
        <f t="shared" si="29"/>
        <v>148</v>
      </c>
    </row>
    <row r="169" spans="2:10" s="16" customFormat="1" ht="15.75">
      <c r="B169" s="17"/>
      <c r="C169" s="20" t="s">
        <v>143</v>
      </c>
      <c r="D169" s="19">
        <f t="shared" ref="D169:I169" si="33">SUM(D167:D168)</f>
        <v>472</v>
      </c>
      <c r="E169" s="19">
        <f t="shared" si="33"/>
        <v>472</v>
      </c>
      <c r="F169" s="19">
        <f t="shared" si="33"/>
        <v>132</v>
      </c>
      <c r="G169" s="19">
        <f t="shared" si="33"/>
        <v>289</v>
      </c>
      <c r="H169" s="19">
        <f t="shared" si="33"/>
        <v>289</v>
      </c>
      <c r="I169" s="19">
        <f t="shared" si="33"/>
        <v>153</v>
      </c>
      <c r="J169" s="19">
        <f t="shared" si="29"/>
        <v>285</v>
      </c>
    </row>
    <row r="170" spans="2:10" ht="15.75">
      <c r="B170" s="9"/>
      <c r="C170" s="10" t="s">
        <v>15</v>
      </c>
      <c r="D170" s="11">
        <v>142</v>
      </c>
      <c r="E170" s="11">
        <v>140</v>
      </c>
      <c r="F170" s="11">
        <v>92</v>
      </c>
      <c r="G170" s="12">
        <v>69</v>
      </c>
      <c r="H170" s="12">
        <v>69</v>
      </c>
      <c r="I170" s="12">
        <v>80</v>
      </c>
      <c r="J170" s="6">
        <f t="shared" si="29"/>
        <v>172</v>
      </c>
    </row>
    <row r="171" spans="2:10" ht="15.75">
      <c r="B171" s="9"/>
      <c r="C171" s="14" t="s">
        <v>144</v>
      </c>
      <c r="D171" s="11">
        <v>122</v>
      </c>
      <c r="E171" s="11">
        <v>122</v>
      </c>
      <c r="F171" s="11">
        <v>50</v>
      </c>
      <c r="G171" s="12">
        <v>150</v>
      </c>
      <c r="H171" s="12">
        <v>150</v>
      </c>
      <c r="I171" s="12">
        <v>74</v>
      </c>
      <c r="J171" s="6">
        <f t="shared" si="29"/>
        <v>124</v>
      </c>
    </row>
    <row r="172" spans="2:10" s="16" customFormat="1" ht="15.75">
      <c r="B172" s="17"/>
      <c r="C172" s="22" t="s">
        <v>145</v>
      </c>
      <c r="D172" s="19">
        <f t="shared" ref="D172:I172" si="34">SUM(D170:D171)</f>
        <v>264</v>
      </c>
      <c r="E172" s="19">
        <f t="shared" si="34"/>
        <v>262</v>
      </c>
      <c r="F172" s="19">
        <f t="shared" si="34"/>
        <v>142</v>
      </c>
      <c r="G172" s="19">
        <f t="shared" si="34"/>
        <v>219</v>
      </c>
      <c r="H172" s="19">
        <f t="shared" si="34"/>
        <v>219</v>
      </c>
      <c r="I172" s="19">
        <f t="shared" si="34"/>
        <v>154</v>
      </c>
      <c r="J172" s="19">
        <f t="shared" si="29"/>
        <v>296</v>
      </c>
    </row>
    <row r="173" spans="2:10" ht="15.75">
      <c r="B173" s="9"/>
      <c r="C173" s="10" t="s">
        <v>15</v>
      </c>
      <c r="D173" s="11">
        <v>494</v>
      </c>
      <c r="E173" s="11">
        <v>441</v>
      </c>
      <c r="F173" s="11">
        <v>195</v>
      </c>
      <c r="G173" s="12">
        <v>596</v>
      </c>
      <c r="H173" s="12">
        <v>532</v>
      </c>
      <c r="I173" s="12">
        <v>222</v>
      </c>
      <c r="J173" s="6">
        <f t="shared" si="29"/>
        <v>417</v>
      </c>
    </row>
    <row r="174" spans="2:10" ht="21.75" customHeight="1">
      <c r="B174" s="9"/>
      <c r="C174" s="14" t="s">
        <v>146</v>
      </c>
      <c r="D174" s="11">
        <v>827</v>
      </c>
      <c r="E174" s="11">
        <v>827</v>
      </c>
      <c r="F174" s="11">
        <v>312</v>
      </c>
      <c r="G174" s="12">
        <v>2232</v>
      </c>
      <c r="H174" s="12">
        <v>2232</v>
      </c>
      <c r="I174" s="12">
        <v>11330</v>
      </c>
      <c r="J174" s="6">
        <f t="shared" si="29"/>
        <v>11642</v>
      </c>
    </row>
    <row r="175" spans="2:10" ht="15.75">
      <c r="B175" s="9"/>
      <c r="C175" s="14" t="s">
        <v>147</v>
      </c>
      <c r="D175" s="11">
        <v>55</v>
      </c>
      <c r="E175" s="11">
        <v>55</v>
      </c>
      <c r="F175" s="11">
        <v>19</v>
      </c>
      <c r="G175" s="12">
        <v>244</v>
      </c>
      <c r="H175" s="12">
        <v>244</v>
      </c>
      <c r="I175" s="12">
        <v>478</v>
      </c>
      <c r="J175" s="6">
        <f t="shared" si="29"/>
        <v>497</v>
      </c>
    </row>
    <row r="176" spans="2:10" ht="15.75">
      <c r="B176" s="9"/>
      <c r="C176" s="14" t="s">
        <v>148</v>
      </c>
      <c r="D176" s="11">
        <v>9</v>
      </c>
      <c r="E176" s="11">
        <v>9</v>
      </c>
      <c r="F176" s="11">
        <v>13</v>
      </c>
      <c r="G176" s="12">
        <v>6</v>
      </c>
      <c r="H176" s="12">
        <v>6</v>
      </c>
      <c r="I176" s="12">
        <v>24</v>
      </c>
      <c r="J176" s="6">
        <f t="shared" si="29"/>
        <v>37</v>
      </c>
    </row>
    <row r="177" spans="2:10" ht="15.75">
      <c r="B177" s="9"/>
      <c r="C177" s="14" t="s">
        <v>149</v>
      </c>
      <c r="D177" s="11">
        <v>0</v>
      </c>
      <c r="E177" s="11">
        <v>0</v>
      </c>
      <c r="F177" s="11">
        <v>0</v>
      </c>
      <c r="G177" s="12">
        <v>0</v>
      </c>
      <c r="H177" s="12">
        <v>0</v>
      </c>
      <c r="I177" s="12">
        <v>0</v>
      </c>
      <c r="J177" s="6">
        <f t="shared" si="29"/>
        <v>0</v>
      </c>
    </row>
    <row r="178" spans="2:10" ht="15.75">
      <c r="B178" s="9"/>
      <c r="C178" s="10" t="s">
        <v>150</v>
      </c>
      <c r="D178" s="11">
        <v>179</v>
      </c>
      <c r="E178" s="11">
        <v>169</v>
      </c>
      <c r="F178" s="11">
        <v>13</v>
      </c>
      <c r="G178" s="12">
        <v>126</v>
      </c>
      <c r="H178" s="12">
        <v>70</v>
      </c>
      <c r="I178" s="12">
        <v>105</v>
      </c>
      <c r="J178" s="6">
        <f t="shared" si="29"/>
        <v>118</v>
      </c>
    </row>
    <row r="179" spans="2:10" ht="15.75">
      <c r="B179" s="9"/>
      <c r="C179" s="10" t="s">
        <v>151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6">
        <f>F179+I179</f>
        <v>0</v>
      </c>
    </row>
    <row r="180" spans="2:10" ht="15.75">
      <c r="B180" s="9"/>
      <c r="C180" s="10" t="s">
        <v>152</v>
      </c>
      <c r="D180" s="11">
        <v>11</v>
      </c>
      <c r="E180" s="11">
        <v>11</v>
      </c>
      <c r="F180" s="11">
        <v>2</v>
      </c>
      <c r="G180" s="11">
        <v>8</v>
      </c>
      <c r="H180" s="11">
        <v>8</v>
      </c>
      <c r="I180" s="11">
        <v>32</v>
      </c>
      <c r="J180" s="6">
        <f>F180+I180</f>
        <v>34</v>
      </c>
    </row>
    <row r="181" spans="2:10" s="16" customFormat="1" ht="15.75">
      <c r="B181" s="17"/>
      <c r="C181" s="20" t="s">
        <v>153</v>
      </c>
      <c r="D181" s="19">
        <f t="shared" ref="D181:I181" si="35">SUM(D173:D180)</f>
        <v>1575</v>
      </c>
      <c r="E181" s="19">
        <f t="shared" si="35"/>
        <v>1512</v>
      </c>
      <c r="F181" s="19">
        <f t="shared" si="35"/>
        <v>554</v>
      </c>
      <c r="G181" s="19">
        <f t="shared" si="35"/>
        <v>3212</v>
      </c>
      <c r="H181" s="19">
        <f t="shared" si="35"/>
        <v>3092</v>
      </c>
      <c r="I181" s="19">
        <f t="shared" si="35"/>
        <v>12191</v>
      </c>
      <c r="J181" s="19">
        <f t="shared" ref="J181:J186" si="36">SUM(F181+I181)</f>
        <v>12745</v>
      </c>
    </row>
    <row r="182" spans="2:10" ht="15.75">
      <c r="B182" s="9"/>
      <c r="C182" s="10" t="s">
        <v>15</v>
      </c>
      <c r="D182" s="11">
        <v>317</v>
      </c>
      <c r="E182" s="11">
        <v>314</v>
      </c>
      <c r="F182" s="11">
        <v>99</v>
      </c>
      <c r="G182" s="12">
        <v>139</v>
      </c>
      <c r="H182" s="12">
        <v>125</v>
      </c>
      <c r="I182" s="12">
        <v>287</v>
      </c>
      <c r="J182" s="6">
        <f t="shared" si="36"/>
        <v>386</v>
      </c>
    </row>
    <row r="183" spans="2:10" ht="15.75">
      <c r="B183" s="9"/>
      <c r="C183" s="14" t="s">
        <v>154</v>
      </c>
      <c r="D183" s="11">
        <v>913</v>
      </c>
      <c r="E183" s="11">
        <v>913</v>
      </c>
      <c r="F183" s="11">
        <v>41</v>
      </c>
      <c r="G183" s="12">
        <v>1517</v>
      </c>
      <c r="H183" s="12">
        <v>1517</v>
      </c>
      <c r="I183" s="12">
        <v>1860</v>
      </c>
      <c r="J183" s="6">
        <f t="shared" si="36"/>
        <v>1901</v>
      </c>
    </row>
    <row r="184" spans="2:10" ht="31.5">
      <c r="B184" s="9"/>
      <c r="C184" s="28" t="s">
        <v>93</v>
      </c>
      <c r="D184" s="11">
        <v>162</v>
      </c>
      <c r="E184" s="11">
        <v>162</v>
      </c>
      <c r="F184" s="11">
        <v>28</v>
      </c>
      <c r="G184" s="12">
        <v>87</v>
      </c>
      <c r="H184" s="12">
        <v>87</v>
      </c>
      <c r="I184" s="12">
        <v>47</v>
      </c>
      <c r="J184" s="6">
        <f t="shared" si="36"/>
        <v>75</v>
      </c>
    </row>
    <row r="185" spans="2:10" s="16" customFormat="1" ht="15.75">
      <c r="B185" s="17"/>
      <c r="C185" s="20" t="s">
        <v>155</v>
      </c>
      <c r="D185" s="19">
        <f t="shared" ref="D185:I185" si="37">SUM(D182:D184)</f>
        <v>1392</v>
      </c>
      <c r="E185" s="19">
        <f t="shared" si="37"/>
        <v>1389</v>
      </c>
      <c r="F185" s="19">
        <f t="shared" si="37"/>
        <v>168</v>
      </c>
      <c r="G185" s="19">
        <f t="shared" si="37"/>
        <v>1743</v>
      </c>
      <c r="H185" s="19">
        <f t="shared" si="37"/>
        <v>1729</v>
      </c>
      <c r="I185" s="19">
        <f t="shared" si="37"/>
        <v>2194</v>
      </c>
      <c r="J185" s="19">
        <f t="shared" si="36"/>
        <v>2362</v>
      </c>
    </row>
    <row r="186" spans="2:10" s="16" customFormat="1" ht="15.75">
      <c r="B186" s="29"/>
      <c r="C186" s="30" t="s">
        <v>156</v>
      </c>
      <c r="D186" s="31">
        <f>D25+D32+D38+D44+D53+D60+D65+D71+D83+D91+D98+D109+D117+D123+D128+D132+D136+D141+D145+D154+D159+D166+D169+D172+D181+D185</f>
        <v>15911</v>
      </c>
      <c r="E186" s="31">
        <f>E25+E32+E38+E44+E53+E60+E65+E71+E83+E91+E98+E109+E117+E123+E128+E132+E136+E141+E145+E154+E159+E166+E169+E172+E181+E185</f>
        <v>15462</v>
      </c>
      <c r="F186" s="31">
        <f>F25+F32+F38+F44+F53+F60+F65+F71+F83+F91+F98+F109+F117+F123+F128+F132+F136+F141+F145+F154+F159+F166+F169+F172+F181+F185</f>
        <v>7142</v>
      </c>
      <c r="G186" s="31">
        <f>G185+G181+G172+G169+G166+G159+G154+G145+G141+G136+G132+G128+G123+G117+G109+G98+G91+G83+G71+G65+G60+G53+G44+G38+G32+G25</f>
        <v>17987</v>
      </c>
      <c r="H186" s="31">
        <f>H185+H181+H172+H169+H166+H159+H154+H145+H141+H136+H132+H128+H123+H117+H109+H98+H91+H83+H71+H65+H60+H53+H44+H38+H32+H25</f>
        <v>17290</v>
      </c>
      <c r="I186" s="31">
        <f>I185+I181+I172+I169+I159+I166+I154+I145+I141+I136+I132+I128+I123+I117+I109+I98+I91+I83+I71+I65+I60+I53+I44+I38+I32+I25</f>
        <v>24336</v>
      </c>
      <c r="J186" s="32">
        <f t="shared" si="36"/>
        <v>31478</v>
      </c>
    </row>
    <row r="187" spans="2:10" ht="15.75" hidden="1">
      <c r="B187" s="5"/>
      <c r="C187" s="33" t="s">
        <v>157</v>
      </c>
      <c r="D187" s="5"/>
      <c r="E187" s="64" t="s">
        <v>158</v>
      </c>
      <c r="F187" s="65"/>
      <c r="G187" s="64"/>
      <c r="H187" s="65"/>
      <c r="I187" s="5"/>
      <c r="J187" s="5"/>
    </row>
    <row r="188" spans="2:10" ht="15.75" hidden="1">
      <c r="B188" s="5"/>
      <c r="C188" s="33" t="s">
        <v>159</v>
      </c>
      <c r="D188" s="5"/>
      <c r="E188" s="62" t="s">
        <v>160</v>
      </c>
      <c r="F188" s="63"/>
      <c r="G188" s="62" t="s">
        <v>161</v>
      </c>
      <c r="H188" s="63"/>
      <c r="I188" s="5"/>
      <c r="J188" s="5"/>
    </row>
    <row r="189" spans="2:10" ht="24.75" hidden="1" customHeight="1">
      <c r="B189" s="5"/>
      <c r="C189" s="61" t="s">
        <v>162</v>
      </c>
      <c r="D189" s="61"/>
      <c r="E189" s="34"/>
      <c r="F189" s="34"/>
      <c r="G189" s="34"/>
      <c r="H189" s="34"/>
      <c r="I189" s="5"/>
      <c r="J189" s="5"/>
    </row>
    <row r="190" spans="2:10" ht="27.75" hidden="1" customHeight="1">
      <c r="B190" s="5"/>
      <c r="C190" s="61"/>
      <c r="D190" s="61"/>
      <c r="E190" s="64" t="s">
        <v>163</v>
      </c>
      <c r="F190" s="65"/>
      <c r="G190" s="64"/>
      <c r="H190" s="65"/>
      <c r="I190" s="5"/>
      <c r="J190" s="5"/>
    </row>
    <row r="191" spans="2:10" ht="27.75" hidden="1" customHeight="1">
      <c r="B191" s="5"/>
      <c r="C191" s="61"/>
      <c r="D191" s="61"/>
      <c r="E191" s="62" t="s">
        <v>160</v>
      </c>
      <c r="F191" s="63"/>
      <c r="G191" s="62" t="s">
        <v>161</v>
      </c>
      <c r="H191" s="63"/>
      <c r="I191" s="5"/>
      <c r="J191" s="5"/>
    </row>
    <row r="192" spans="2:10" ht="15.75" hidden="1">
      <c r="B192" s="5"/>
      <c r="C192" s="5"/>
      <c r="D192" s="5"/>
      <c r="E192" s="5"/>
      <c r="F192" s="5"/>
      <c r="G192" s="5"/>
      <c r="H192" s="5"/>
      <c r="I192" s="5"/>
      <c r="J192" s="5"/>
    </row>
    <row r="193" spans="2:10" ht="45.75" customHeight="1">
      <c r="B193" s="5"/>
      <c r="C193" s="5" t="s">
        <v>164</v>
      </c>
      <c r="D193" s="59" t="s">
        <v>165</v>
      </c>
      <c r="E193" s="60"/>
      <c r="F193" s="64" t="s">
        <v>166</v>
      </c>
      <c r="G193" s="65"/>
      <c r="H193" s="64"/>
      <c r="I193" s="66"/>
      <c r="J193" s="65"/>
    </row>
    <row r="194" spans="2:10" ht="26.25" customHeight="1">
      <c r="B194" s="5"/>
      <c r="C194" s="5" t="s">
        <v>167</v>
      </c>
      <c r="D194" s="44" t="s">
        <v>168</v>
      </c>
      <c r="E194" s="44"/>
      <c r="F194" s="44" t="s">
        <v>160</v>
      </c>
      <c r="G194" s="44"/>
      <c r="H194" s="44" t="s">
        <v>161</v>
      </c>
      <c r="I194" s="44"/>
      <c r="J194" s="44"/>
    </row>
    <row r="195" spans="2:10" ht="18.75" customHeight="1">
      <c r="B195" s="5"/>
      <c r="C195" s="56" t="s">
        <v>169</v>
      </c>
      <c r="D195" s="57"/>
      <c r="E195" s="58"/>
      <c r="F195" s="5"/>
      <c r="G195" s="67" t="s">
        <v>170</v>
      </c>
      <c r="H195" s="67"/>
      <c r="I195" s="5"/>
      <c r="J195" s="5"/>
    </row>
    <row r="196" spans="2:10" ht="15.75">
      <c r="B196" s="5"/>
      <c r="C196" s="53" t="s">
        <v>171</v>
      </c>
      <c r="D196" s="54"/>
      <c r="E196" s="55"/>
      <c r="F196" s="5"/>
      <c r="G196" s="44" t="s">
        <v>172</v>
      </c>
      <c r="H196" s="44"/>
      <c r="I196" s="5"/>
      <c r="J196" s="5"/>
    </row>
    <row r="203" spans="2:10">
      <c r="C203" s="35"/>
      <c r="D203" s="35"/>
      <c r="E203" s="35"/>
      <c r="F203" s="35"/>
      <c r="G203" s="35"/>
      <c r="H203" s="35"/>
      <c r="I203" s="35"/>
      <c r="J203" s="35"/>
    </row>
    <row r="204" spans="2:10">
      <c r="C204" s="35"/>
      <c r="D204" s="35"/>
      <c r="E204" s="35"/>
      <c r="F204" s="35"/>
      <c r="G204" s="35"/>
      <c r="H204" s="35"/>
      <c r="I204" s="35"/>
      <c r="J204" s="35"/>
    </row>
  </sheetData>
  <mergeCells count="34">
    <mergeCell ref="G191:H191"/>
    <mergeCell ref="H193:J193"/>
    <mergeCell ref="H194:J194"/>
    <mergeCell ref="G195:H195"/>
    <mergeCell ref="G196:H196"/>
    <mergeCell ref="C11:C13"/>
    <mergeCell ref="B11:B13"/>
    <mergeCell ref="C196:E196"/>
    <mergeCell ref="C195:E195"/>
    <mergeCell ref="D194:E194"/>
    <mergeCell ref="D193:E193"/>
    <mergeCell ref="C189:D191"/>
    <mergeCell ref="E191:F191"/>
    <mergeCell ref="E190:F190"/>
    <mergeCell ref="F193:G193"/>
    <mergeCell ref="F194:G194"/>
    <mergeCell ref="E188:F188"/>
    <mergeCell ref="E187:F187"/>
    <mergeCell ref="G187:H187"/>
    <mergeCell ref="G188:H188"/>
    <mergeCell ref="G190:H190"/>
    <mergeCell ref="I12:I13"/>
    <mergeCell ref="G12:H12"/>
    <mergeCell ref="F12:F13"/>
    <mergeCell ref="D12:E12"/>
    <mergeCell ref="J11:J13"/>
    <mergeCell ref="G11:I11"/>
    <mergeCell ref="D11:F11"/>
    <mergeCell ref="B2:J3"/>
    <mergeCell ref="B5:J5"/>
    <mergeCell ref="B6:J6"/>
    <mergeCell ref="B8:J8"/>
    <mergeCell ref="G9:I9"/>
    <mergeCell ref="B9:C9"/>
  </mergeCells>
  <pageMargins left="0.6692913385826772" right="0.47244094488188981" top="0.55118110236220474" bottom="0.51181102362204722" header="0.51181102362204722" footer="0.51181102362204722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4.4 утки</vt:lpstr>
      <vt:lpstr>'форма 4.4 утки'!Заголовки_для_печати</vt:lpstr>
      <vt:lpstr>'форма 4.4 утки'!Область_печати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ferapontovave</cp:lastModifiedBy>
  <cp:lastPrinted>2022-09-12T14:07:38Z</cp:lastPrinted>
  <dcterms:modified xsi:type="dcterms:W3CDTF">2022-09-12T14:07:42Z</dcterms:modified>
</cp:coreProperties>
</file>